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0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<sst xmlns="http://schemas.openxmlformats.org/spreadsheetml/2006/main" count="401" uniqueCount="204">
  <si>
    <t>Показатели</t>
  </si>
  <si>
    <t>1</t>
  </si>
  <si>
    <t>3</t>
  </si>
  <si>
    <t>4</t>
  </si>
  <si>
    <t>5</t>
  </si>
  <si>
    <t>6</t>
  </si>
  <si>
    <t>7</t>
  </si>
  <si>
    <t>8</t>
  </si>
  <si>
    <t>(руб.)</t>
  </si>
  <si>
    <t>ФФОМС</t>
  </si>
  <si>
    <t>ТФОМС</t>
  </si>
  <si>
    <t>ФСС</t>
  </si>
  <si>
    <t>ПФ РФ</t>
  </si>
  <si>
    <t xml:space="preserve">тр </t>
  </si>
  <si>
    <t>2%</t>
  </si>
  <si>
    <t>2,9%</t>
  </si>
  <si>
    <t>0,2%</t>
  </si>
  <si>
    <t>вид расхода</t>
  </si>
  <si>
    <t>итого</t>
  </si>
  <si>
    <t>№ договора, доп.соглашения</t>
  </si>
  <si>
    <t>ИТОГО</t>
  </si>
  <si>
    <t>Вид услуг</t>
  </si>
  <si>
    <t>Дата заключения договора</t>
  </si>
  <si>
    <t xml:space="preserve">Планируемая сумма расходов </t>
  </si>
  <si>
    <t>должностной оклад</t>
  </si>
  <si>
    <t>2</t>
  </si>
  <si>
    <t>всего расходов</t>
  </si>
  <si>
    <t>Планируемая сумма расходов</t>
  </si>
  <si>
    <t>ст.213/2005</t>
  </si>
  <si>
    <t>3000</t>
  </si>
  <si>
    <t>ст.213</t>
  </si>
  <si>
    <t>16000</t>
  </si>
  <si>
    <t>Тариф (руб.кВт/час)</t>
  </si>
  <si>
    <t>НДС (%)</t>
  </si>
  <si>
    <t>Сумма с НДС (руб)</t>
  </si>
  <si>
    <t>Дата заключения договора, доп.соглашения</t>
  </si>
  <si>
    <t>Годовое потребление (куб.м)</t>
  </si>
  <si>
    <t>Тариф (руб.)</t>
  </si>
  <si>
    <t>5000</t>
  </si>
  <si>
    <t xml:space="preserve">Наименование </t>
  </si>
  <si>
    <t>Наименование</t>
  </si>
  <si>
    <t>продукты питания</t>
  </si>
  <si>
    <t xml:space="preserve">Согласовано: </t>
  </si>
  <si>
    <t xml:space="preserve">Начальник Управления </t>
  </si>
  <si>
    <t xml:space="preserve">образования МО </t>
  </si>
  <si>
    <t>"Карсунский район"</t>
  </si>
  <si>
    <t>Л.П.Селянкина</t>
  </si>
  <si>
    <t xml:space="preserve">        бюджетная классификация 573-0702-4219900-001-3000-211</t>
  </si>
  <si>
    <t>ст.211</t>
  </si>
  <si>
    <t xml:space="preserve">на 2011 год </t>
  </si>
  <si>
    <t>компенсационные выплаты</t>
  </si>
  <si>
    <t>другие выплаты</t>
  </si>
  <si>
    <t>211</t>
  </si>
  <si>
    <t>утверждено</t>
  </si>
  <si>
    <t>заработная плата</t>
  </si>
  <si>
    <t xml:space="preserve">        бюджетная классификация 573-0702-4219900-001-3000-213</t>
  </si>
  <si>
    <t>213</t>
  </si>
  <si>
    <t>213утверждено</t>
  </si>
  <si>
    <t>3,1%</t>
  </si>
  <si>
    <t>26%</t>
  </si>
  <si>
    <t xml:space="preserve">        бюджетная классификация 573-0702-4219900-001-3000-221</t>
  </si>
  <si>
    <t>ст.221 Услуги связи</t>
  </si>
  <si>
    <t>№,Дата зак. Дог.</t>
  </si>
  <si>
    <t>связь</t>
  </si>
  <si>
    <t>46233 от31,12,10</t>
  </si>
  <si>
    <t>17000</t>
  </si>
  <si>
    <t xml:space="preserve">        бюджетная классификация 573-0702-4219900-001-3000-222</t>
  </si>
  <si>
    <t>ст.222 Транспортные расходы</t>
  </si>
  <si>
    <t>транспортные расходы</t>
  </si>
  <si>
    <t xml:space="preserve">        бюджетная классификация 573-0702-4219900-001-3000-223</t>
  </si>
  <si>
    <t>223коммунальные услуги</t>
  </si>
  <si>
    <t>Вид  услуг</t>
  </si>
  <si>
    <t>планируемая сумма</t>
  </si>
  <si>
    <t>теплоэнергия</t>
  </si>
  <si>
    <t>водоснабжение</t>
  </si>
  <si>
    <t>водоотведение</t>
  </si>
  <si>
    <t>электроэнергия</t>
  </si>
  <si>
    <t>ст.223,01Электроэнергия</t>
  </si>
  <si>
    <t xml:space="preserve">Годовое потребление электроэнергии </t>
  </si>
  <si>
    <t xml:space="preserve">Сумма </t>
  </si>
  <si>
    <t>7,5</t>
  </si>
  <si>
    <t>31,12,10</t>
  </si>
  <si>
    <t>ст.223/03Водоснабжение</t>
  </si>
  <si>
    <t>27,38</t>
  </si>
  <si>
    <t>223/05Водоотведение</t>
  </si>
  <si>
    <t>жбо</t>
  </si>
  <si>
    <t>124,55</t>
  </si>
  <si>
    <t xml:space="preserve">        бюджетная классификация 573-0702-4219900-001-3000-225</t>
  </si>
  <si>
    <t>ст. 225 Услуги по содержанию имущества</t>
  </si>
  <si>
    <t>Вид услуг по содержанию имущества</t>
  </si>
  <si>
    <t>Содержание в чистоте зданий, сооружений, дворов</t>
  </si>
  <si>
    <t>Ремонт автотранспорта</t>
  </si>
  <si>
    <t>ТО автотранспорта</t>
  </si>
  <si>
    <t>Тех обслуживание оборудования</t>
  </si>
  <si>
    <t>дератизация, дезинфекция</t>
  </si>
  <si>
    <t>содер. Помещений</t>
  </si>
  <si>
    <t>11000</t>
  </si>
  <si>
    <t>225/03 санитарно -гигиеническое обслуживания</t>
  </si>
  <si>
    <t>225/05 содер.помещ.зап. Картр.</t>
  </si>
  <si>
    <t xml:space="preserve">        бюджетная классификация 573-0702-4219900-001-3000-226</t>
  </si>
  <si>
    <t>Ст.226 - Прочие услуги</t>
  </si>
  <si>
    <t>Вид расходы</t>
  </si>
  <si>
    <t>страховка</t>
  </si>
  <si>
    <t>Подписка (газеты, журналы и т.д.)</t>
  </si>
  <si>
    <t>оплата по договорам</t>
  </si>
  <si>
    <t>90000</t>
  </si>
  <si>
    <t>Услуги в области информационных технологий (программы: 1С, Консультант плюс, Парус и т.д.)</t>
  </si>
  <si>
    <t>Информационно-вычислительные услуги</t>
  </si>
  <si>
    <t>зарплата по договорам</t>
  </si>
  <si>
    <t>226 /01зарплата по договарам</t>
  </si>
  <si>
    <t>226 /02оплата по договорам</t>
  </si>
  <si>
    <t>226 /08  подписные издания</t>
  </si>
  <si>
    <t xml:space="preserve">        бюджетная классификация 573-0702-4219900-001-3000-290</t>
  </si>
  <si>
    <t>290 прочие расходы</t>
  </si>
  <si>
    <t>налоги</t>
  </si>
  <si>
    <t>20000</t>
  </si>
  <si>
    <t xml:space="preserve">        бюджетная классификация 573-0702-4219900-001-3000-340</t>
  </si>
  <si>
    <t>Ст.340 - Увеличение стоимости материальных запасов</t>
  </si>
  <si>
    <t>Питание</t>
  </si>
  <si>
    <t>гсм</t>
  </si>
  <si>
    <t>канцелярские товары</t>
  </si>
  <si>
    <t>хоз. расходы</t>
  </si>
  <si>
    <t>7000</t>
  </si>
  <si>
    <t>дрова</t>
  </si>
  <si>
    <t>зап.части</t>
  </si>
  <si>
    <t>340/01 оплата за питание</t>
  </si>
  <si>
    <t>340,03 канцелярские товары</t>
  </si>
  <si>
    <t>канц.товары</t>
  </si>
  <si>
    <t>бумага19ш*150р</t>
  </si>
  <si>
    <t>ручки30ш*10р</t>
  </si>
  <si>
    <t>диски60ш*10р</t>
  </si>
  <si>
    <t>папки29ш*4,5р</t>
  </si>
  <si>
    <t>тетради29ш*30р</t>
  </si>
  <si>
    <t>органайзер250р</t>
  </si>
  <si>
    <t>340,04 хозяйственые расходы</t>
  </si>
  <si>
    <t>хоз.товары</t>
  </si>
  <si>
    <t>краска263р*3=790</t>
  </si>
  <si>
    <t>лампочки15р50ш=750</t>
  </si>
  <si>
    <t>мыло хоз 36ш*15=540</t>
  </si>
  <si>
    <t>кисти10ш*50р=500</t>
  </si>
  <si>
    <t>мыло туалетн36*15=540</t>
  </si>
  <si>
    <t>белизна24ш*30=720</t>
  </si>
  <si>
    <t>сода кальц 50п*20=1000</t>
  </si>
  <si>
    <t>моющие ср-ва12ш*30р=360</t>
  </si>
  <si>
    <t>порошок18*100р=1800</t>
  </si>
  <si>
    <t>340,05 котельно-печное топливо</t>
  </si>
  <si>
    <t xml:space="preserve">        бюджетная классификация 573-0702-5210206-001-3000-211</t>
  </si>
  <si>
    <t>ст.211/2005</t>
  </si>
  <si>
    <t>сельские</t>
  </si>
  <si>
    <t>другие</t>
  </si>
  <si>
    <t>99910</t>
  </si>
  <si>
    <t xml:space="preserve">        бюджетная классификация 573-0702-5210206-001-3000-213</t>
  </si>
  <si>
    <t xml:space="preserve">        бюджетная классификация 573-0702-5210206-001-3000-212</t>
  </si>
  <si>
    <t>ст.212/2005 Прочие выплаты</t>
  </si>
  <si>
    <t>суточныые при командировках</t>
  </si>
  <si>
    <t>приобретение книгоиздательской продукции</t>
  </si>
  <si>
    <t xml:space="preserve">        бюджетная классификация 573-0702-5210206-001-3000-221</t>
  </si>
  <si>
    <t>ст.221/2005 Услуги связи</t>
  </si>
  <si>
    <t>интернет</t>
  </si>
  <si>
    <t>6295</t>
  </si>
  <si>
    <t xml:space="preserve">        бюджетная классификация 573-0702-5210206-001-3000-222</t>
  </si>
  <si>
    <t>ст.222/2005 Транспортные расходы</t>
  </si>
  <si>
    <t xml:space="preserve">        бюджетная классификация 573-0702-5210206-001-3000-226</t>
  </si>
  <si>
    <t>Ст.226/2005 - Прочие услуги</t>
  </si>
  <si>
    <t>найм жилых помещений</t>
  </si>
  <si>
    <t>4000</t>
  </si>
  <si>
    <t>226 /02/2005оплата по договорам</t>
  </si>
  <si>
    <t>226 /05/2005 найм помещений</t>
  </si>
  <si>
    <t>226 /08 /2005 подписные издания</t>
  </si>
  <si>
    <t xml:space="preserve">        бюджетная классификация 573-0702-5210206-001-3000-310</t>
  </si>
  <si>
    <t xml:space="preserve">310/2005 Увеличение стоимости ОС </t>
  </si>
  <si>
    <t xml:space="preserve">        бюджетная классификация 573-0702-5210206-001-3000-340</t>
  </si>
  <si>
    <t>Ст.340/2005- Увеличение стоимости материальных запасов</t>
  </si>
  <si>
    <t>1000</t>
  </si>
  <si>
    <t>книжная продукция</t>
  </si>
  <si>
    <t>340,03/2005 канцелярские товары</t>
  </si>
  <si>
    <t>340,04 /2005хозяйственые расходы</t>
  </si>
  <si>
    <t>340,10/2005 книжная продукция</t>
  </si>
  <si>
    <t xml:space="preserve">     </t>
  </si>
  <si>
    <t>классн. Журналы</t>
  </si>
  <si>
    <t>классн. Журналы 125р*8ш</t>
  </si>
  <si>
    <t>Смета расходов по МОУ Устьуренская СОШ</t>
  </si>
  <si>
    <t>47515,7</t>
  </si>
  <si>
    <t>31920</t>
  </si>
  <si>
    <t>49882</t>
  </si>
  <si>
    <t>14000</t>
  </si>
  <si>
    <t>100000</t>
  </si>
  <si>
    <t>42500</t>
  </si>
  <si>
    <t>310032эб</t>
  </si>
  <si>
    <t>555</t>
  </si>
  <si>
    <t>12000</t>
  </si>
  <si>
    <t>220000</t>
  </si>
  <si>
    <t>250000</t>
  </si>
  <si>
    <t>107100</t>
  </si>
  <si>
    <t>204д*25р*21ч</t>
  </si>
  <si>
    <t>1955019</t>
  </si>
  <si>
    <t>315285,1</t>
  </si>
  <si>
    <t>3300</t>
  </si>
  <si>
    <t>6600</t>
  </si>
  <si>
    <t>23573,1</t>
  </si>
  <si>
    <t>бумага20ш*150р</t>
  </si>
  <si>
    <t>моющие ср-ва29ш*30р=860</t>
  </si>
  <si>
    <t>сода кальц 53п*20=1060</t>
  </si>
  <si>
    <t>Утверждаю : Директор МОУ Устьуренская СОШ                                                           Л.А.Павлова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</si>
</sst>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 wrapText="1" indent="10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4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0.625" style="0" customWidth="1"/>
    <col min="2" max="13" width="10.00390625" style="0" customWidth="1"/>
  </cols>
  <sheetData>
    <row r="1" ht="12.75">
      <c r="J1" t="s">
        <v>42</v>
      </c>
    </row>
    <row r="2" ht="12.75">
      <c r="K2" t="s">
        <v>43</v>
      </c>
    </row>
    <row r="3" spans="2:11" ht="12.75">
      <c r="B3" t="s">
        <v>181</v>
      </c>
      <c r="K3" t="s">
        <v>44</v>
      </c>
    </row>
    <row r="4" spans="10:11" ht="15.75">
      <c r="J4" s="1"/>
      <c r="K4" t="s">
        <v>45</v>
      </c>
    </row>
    <row r="5" spans="1:16" ht="14.25" customHeight="1">
      <c r="A5" s="27"/>
      <c r="J5" s="10"/>
      <c r="N5" s="27"/>
      <c r="O5" s="27"/>
      <c r="P5" s="27"/>
    </row>
    <row r="6" spans="1:12" ht="15.75" customHeight="1">
      <c r="A6" s="27"/>
      <c r="B6" s="27"/>
      <c r="C6" s="27"/>
      <c r="D6" s="27"/>
      <c r="E6" s="27"/>
      <c r="F6" s="27"/>
      <c r="G6" s="27"/>
      <c r="H6" s="27"/>
      <c r="I6" s="27"/>
      <c r="J6" s="11"/>
      <c r="L6" t="s">
        <v>46</v>
      </c>
    </row>
    <row r="7" spans="1:13" ht="15.75" customHeight="1">
      <c r="A7" s="23"/>
      <c r="B7" s="23"/>
      <c r="C7" s="23"/>
      <c r="D7" s="23"/>
      <c r="E7" s="23"/>
      <c r="F7" s="23"/>
      <c r="G7" s="23"/>
      <c r="H7" s="1"/>
      <c r="I7" s="1"/>
      <c r="J7" s="1"/>
      <c r="K7" s="1"/>
      <c r="L7" s="1"/>
      <c r="M7" s="1"/>
    </row>
    <row r="8" spans="1:15" ht="18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3" ht="16.5" customHeight="1">
      <c r="A9" s="47" t="s">
        <v>47</v>
      </c>
      <c r="B9" s="47"/>
      <c r="C9" s="47"/>
      <c r="D9" s="47"/>
      <c r="E9" s="47"/>
      <c r="F9" s="47"/>
      <c r="G9" s="47"/>
      <c r="H9" s="1"/>
      <c r="I9" s="1"/>
      <c r="J9" s="10"/>
      <c r="K9" s="10"/>
      <c r="L9" s="10"/>
      <c r="M9" s="10"/>
    </row>
    <row r="10" spans="1:13" ht="12.75" customHeight="1">
      <c r="A10" s="2" t="s">
        <v>48</v>
      </c>
      <c r="B10" s="2"/>
      <c r="C10" s="2"/>
      <c r="D10" s="2"/>
      <c r="E10" s="2"/>
      <c r="F10" s="2"/>
      <c r="G10" s="10"/>
      <c r="H10" s="10"/>
      <c r="I10" s="10"/>
      <c r="J10" s="11"/>
      <c r="K10" s="11"/>
      <c r="L10" s="11"/>
      <c r="M10" s="11"/>
    </row>
    <row r="11" spans="1:13" ht="15" customHeight="1">
      <c r="A11" s="49" t="s">
        <v>0</v>
      </c>
      <c r="B11" s="54" t="s">
        <v>49</v>
      </c>
      <c r="C11" s="55"/>
      <c r="D11" s="55"/>
      <c r="E11" s="55"/>
      <c r="F11" s="29"/>
      <c r="G11" s="20"/>
      <c r="H11" s="20"/>
      <c r="I11" s="20"/>
      <c r="L11" s="12"/>
      <c r="M11" s="12"/>
    </row>
    <row r="12" spans="1:13" ht="25.5" customHeight="1">
      <c r="A12" s="50"/>
      <c r="B12" s="3" t="s">
        <v>24</v>
      </c>
      <c r="C12" s="3" t="s">
        <v>50</v>
      </c>
      <c r="D12" s="3" t="s">
        <v>51</v>
      </c>
      <c r="E12" s="3" t="s">
        <v>52</v>
      </c>
      <c r="F12" s="25" t="s">
        <v>53</v>
      </c>
      <c r="G12" s="21"/>
      <c r="H12" s="12"/>
      <c r="I12" s="12"/>
      <c r="L12" s="6"/>
      <c r="M12" s="6"/>
    </row>
    <row r="13" spans="1:13" ht="12.75" customHeight="1">
      <c r="A13" s="18"/>
      <c r="B13" s="3" t="s">
        <v>1</v>
      </c>
      <c r="C13" s="3" t="s">
        <v>25</v>
      </c>
      <c r="D13" s="3" t="s">
        <v>2</v>
      </c>
      <c r="E13" s="3" t="s">
        <v>3</v>
      </c>
      <c r="F13" s="3" t="s">
        <v>4</v>
      </c>
      <c r="G13" s="13"/>
      <c r="H13" s="13"/>
      <c r="I13" s="13"/>
      <c r="L13" s="14"/>
      <c r="M13" s="14"/>
    </row>
    <row r="14" spans="1:9" ht="13.5" customHeight="1">
      <c r="A14" s="4" t="s">
        <v>54</v>
      </c>
      <c r="B14" s="3" t="s">
        <v>182</v>
      </c>
      <c r="C14" s="3" t="s">
        <v>183</v>
      </c>
      <c r="D14" s="3"/>
      <c r="E14" s="30">
        <f>B14+C14+D14</f>
        <v>79435.7</v>
      </c>
      <c r="F14" s="3" t="s">
        <v>184</v>
      </c>
      <c r="G14" s="22"/>
      <c r="H14" s="22"/>
      <c r="I14" s="14"/>
    </row>
    <row r="15" spans="10:13" ht="14.25" customHeight="1">
      <c r="J15" s="5"/>
      <c r="K15" s="5"/>
      <c r="L15" s="5"/>
      <c r="M15" s="5"/>
    </row>
    <row r="16" spans="1:13" ht="15" customHeight="1">
      <c r="A16" s="47" t="s">
        <v>55</v>
      </c>
      <c r="B16" s="47"/>
      <c r="C16" s="47"/>
      <c r="D16" s="47"/>
      <c r="E16" s="47"/>
      <c r="F16" s="47"/>
      <c r="G16" s="47"/>
      <c r="H16" s="5"/>
      <c r="I16" s="5"/>
      <c r="J16" s="10"/>
      <c r="K16" s="10"/>
      <c r="L16" s="10"/>
      <c r="M16" s="10"/>
    </row>
    <row r="17" spans="1:13" ht="12.75" customHeight="1">
      <c r="A17" s="2" t="s">
        <v>30</v>
      </c>
      <c r="B17" s="2"/>
      <c r="C17" s="2"/>
      <c r="D17" s="2"/>
      <c r="E17" s="2"/>
      <c r="F17" s="2"/>
      <c r="G17" s="10"/>
      <c r="H17" s="10"/>
      <c r="I17" s="10"/>
      <c r="J17" s="11"/>
      <c r="K17" s="11"/>
      <c r="L17" s="11"/>
      <c r="M17" s="11"/>
    </row>
    <row r="18" spans="1:13" ht="12.75">
      <c r="A18" s="49" t="s">
        <v>0</v>
      </c>
      <c r="B18" s="54" t="s">
        <v>49</v>
      </c>
      <c r="C18" s="55"/>
      <c r="D18" s="55"/>
      <c r="E18" s="55"/>
      <c r="F18" s="55"/>
      <c r="G18" s="55"/>
      <c r="H18" s="55"/>
      <c r="I18" s="56"/>
      <c r="J18" s="12"/>
      <c r="K18" s="12"/>
      <c r="L18" s="12"/>
      <c r="M18" s="12"/>
    </row>
    <row r="19" spans="1:13" ht="12" customHeight="1">
      <c r="A19" s="50"/>
      <c r="B19" s="7" t="s">
        <v>52</v>
      </c>
      <c r="C19" s="3" t="s">
        <v>56</v>
      </c>
      <c r="D19" s="3" t="s">
        <v>9</v>
      </c>
      <c r="E19" s="3" t="s">
        <v>10</v>
      </c>
      <c r="F19" s="7" t="s">
        <v>11</v>
      </c>
      <c r="G19" s="9" t="s">
        <v>12</v>
      </c>
      <c r="H19" s="7" t="s">
        <v>13</v>
      </c>
      <c r="I19" s="7" t="s">
        <v>57</v>
      </c>
      <c r="J19" s="6"/>
      <c r="K19" s="6"/>
      <c r="L19" s="6"/>
      <c r="M19" s="6"/>
    </row>
    <row r="20" spans="1:13" ht="13.5" customHeight="1">
      <c r="A20" s="18"/>
      <c r="B20" s="3"/>
      <c r="C20" s="3"/>
      <c r="D20" s="3" t="s">
        <v>58</v>
      </c>
      <c r="E20" s="3" t="s">
        <v>14</v>
      </c>
      <c r="F20" s="3" t="s">
        <v>15</v>
      </c>
      <c r="G20" s="3" t="s">
        <v>59</v>
      </c>
      <c r="H20" s="3" t="s">
        <v>16</v>
      </c>
      <c r="I20" s="8"/>
      <c r="J20" s="13"/>
      <c r="K20" s="13"/>
      <c r="L20" s="13"/>
      <c r="M20" s="13"/>
    </row>
    <row r="21" spans="1:13" ht="12.75">
      <c r="A21" s="18"/>
      <c r="B21" s="3" t="s">
        <v>1</v>
      </c>
      <c r="C21" s="3" t="s">
        <v>25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14"/>
      <c r="K21" s="14"/>
      <c r="L21" s="14"/>
      <c r="M21" s="14"/>
    </row>
    <row r="22" spans="1:9" ht="15.75" customHeight="1">
      <c r="A22" s="4" t="s">
        <v>54</v>
      </c>
      <c r="B22" s="31">
        <f>E14</f>
        <v>79435.7</v>
      </c>
      <c r="C22" s="31">
        <f>D22+E22+F22+G22+H22</f>
        <v>27167.0094</v>
      </c>
      <c r="D22" s="31">
        <f>B22*D20</f>
        <v>2462.5067</v>
      </c>
      <c r="E22" s="31">
        <f>B22*E20</f>
        <v>1588.714</v>
      </c>
      <c r="F22" s="31">
        <f>B22*F20</f>
        <v>2303.6353</v>
      </c>
      <c r="G22" s="31">
        <f>B22*G20</f>
        <v>20653.282</v>
      </c>
      <c r="H22" s="31">
        <f>B22*H20</f>
        <v>158.8714</v>
      </c>
      <c r="I22" s="31">
        <v>17059</v>
      </c>
    </row>
    <row r="23" spans="1:9" ht="12.75">
      <c r="A23" s="26"/>
      <c r="B23" s="13"/>
      <c r="C23" s="13"/>
      <c r="D23" s="32"/>
      <c r="E23" s="32"/>
      <c r="F23" s="32"/>
      <c r="G23" s="32"/>
      <c r="H23" s="32"/>
      <c r="I23" s="32"/>
    </row>
    <row r="24" spans="1:9" ht="15" customHeight="1">
      <c r="A24" s="47" t="s">
        <v>60</v>
      </c>
      <c r="B24" s="47"/>
      <c r="C24" s="47"/>
      <c r="D24" s="47"/>
      <c r="E24" s="47"/>
      <c r="F24" s="47"/>
      <c r="G24" s="47"/>
      <c r="H24" s="32"/>
      <c r="I24" s="32"/>
    </row>
    <row r="25" spans="1:9" ht="15.75">
      <c r="A25" s="15" t="s">
        <v>61</v>
      </c>
      <c r="D25" s="32"/>
      <c r="E25" s="32"/>
      <c r="F25" s="32"/>
      <c r="G25" s="32"/>
      <c r="H25" s="32"/>
      <c r="I25" s="32"/>
    </row>
    <row r="26" spans="1:9" ht="33.75">
      <c r="A26" s="7" t="s">
        <v>17</v>
      </c>
      <c r="B26" s="3" t="s">
        <v>62</v>
      </c>
      <c r="C26" s="3" t="s">
        <v>27</v>
      </c>
      <c r="D26" s="32"/>
      <c r="E26" s="32"/>
      <c r="F26" s="32"/>
      <c r="G26" s="32"/>
      <c r="H26" s="32"/>
      <c r="I26" s="32"/>
    </row>
    <row r="27" spans="1:9" ht="12.75">
      <c r="A27" s="3">
        <v>1</v>
      </c>
      <c r="B27" s="3">
        <v>2</v>
      </c>
      <c r="C27" s="3">
        <v>3</v>
      </c>
      <c r="D27" s="32"/>
      <c r="E27" s="32"/>
      <c r="F27" s="32"/>
      <c r="G27" s="32"/>
      <c r="H27" s="32"/>
      <c r="I27" s="32"/>
    </row>
    <row r="28" spans="1:9" ht="22.5">
      <c r="A28" s="3" t="s">
        <v>63</v>
      </c>
      <c r="B28" s="3" t="s">
        <v>64</v>
      </c>
      <c r="C28" s="3" t="s">
        <v>65</v>
      </c>
      <c r="D28" s="32"/>
      <c r="E28" s="32"/>
      <c r="F28" s="32"/>
      <c r="G28" s="32"/>
      <c r="H28" s="32"/>
      <c r="I28" s="32"/>
    </row>
    <row r="29" spans="1:9" ht="12.75">
      <c r="A29" s="26"/>
      <c r="B29" s="13"/>
      <c r="C29" s="13"/>
      <c r="D29" s="32"/>
      <c r="E29" s="32"/>
      <c r="F29" s="32"/>
      <c r="G29" s="32"/>
      <c r="H29" s="32"/>
      <c r="I29" s="32"/>
    </row>
    <row r="30" spans="1:9" ht="15" customHeight="1">
      <c r="A30" s="47" t="s">
        <v>66</v>
      </c>
      <c r="B30" s="47"/>
      <c r="C30" s="47"/>
      <c r="D30" s="47"/>
      <c r="E30" s="47"/>
      <c r="F30" s="47"/>
      <c r="G30" s="47"/>
      <c r="H30" s="32"/>
      <c r="I30" s="32"/>
    </row>
    <row r="31" spans="1:10" ht="15.75">
      <c r="A31" s="15" t="s">
        <v>67</v>
      </c>
      <c r="J31" s="5"/>
    </row>
    <row r="32" spans="1:10" ht="33.75">
      <c r="A32" s="3" t="s">
        <v>19</v>
      </c>
      <c r="B32" s="3" t="s">
        <v>22</v>
      </c>
      <c r="C32" s="3" t="s">
        <v>27</v>
      </c>
      <c r="J32" s="5"/>
    </row>
    <row r="33" spans="1:10" ht="12.75" customHeight="1">
      <c r="A33" s="3">
        <v>1</v>
      </c>
      <c r="B33" s="3">
        <v>2</v>
      </c>
      <c r="C33" s="3">
        <v>3</v>
      </c>
      <c r="J33" s="5"/>
    </row>
    <row r="34" spans="1:10" ht="12.75">
      <c r="A34" s="3" t="s">
        <v>68</v>
      </c>
      <c r="B34" s="3"/>
      <c r="C34" s="3" t="s">
        <v>185</v>
      </c>
      <c r="J34" s="5"/>
    </row>
    <row r="35" spans="1:10" ht="12.75">
      <c r="A35" s="3" t="s">
        <v>20</v>
      </c>
      <c r="B35" s="3"/>
      <c r="C35" s="3" t="s">
        <v>185</v>
      </c>
      <c r="J35" s="5"/>
    </row>
    <row r="36" spans="1:10" ht="15">
      <c r="A36" s="47" t="s">
        <v>69</v>
      </c>
      <c r="B36" s="47"/>
      <c r="C36" s="47"/>
      <c r="D36" s="47"/>
      <c r="E36" s="47"/>
      <c r="F36" s="47"/>
      <c r="G36" s="47"/>
      <c r="J36" s="5"/>
    </row>
    <row r="37" spans="1:10" ht="15.75">
      <c r="A37" s="15" t="s">
        <v>70</v>
      </c>
      <c r="B37" s="16"/>
      <c r="J37" s="5"/>
    </row>
    <row r="38" spans="1:10" ht="15.75" customHeight="1">
      <c r="A38" s="3" t="s">
        <v>71</v>
      </c>
      <c r="B38" s="3" t="s">
        <v>72</v>
      </c>
      <c r="J38" s="5"/>
    </row>
    <row r="39" spans="1:10" ht="12.75" customHeight="1">
      <c r="A39" s="3">
        <v>1</v>
      </c>
      <c r="B39" s="3">
        <v>2</v>
      </c>
      <c r="J39" s="5"/>
    </row>
    <row r="40" spans="1:10" ht="12.75">
      <c r="A40" s="3" t="s">
        <v>73</v>
      </c>
      <c r="B40" s="3"/>
      <c r="J40" s="5"/>
    </row>
    <row r="41" spans="1:10" ht="12.75">
      <c r="A41" s="3" t="s">
        <v>74</v>
      </c>
      <c r="B41" s="3" t="s">
        <v>115</v>
      </c>
      <c r="J41" s="5"/>
    </row>
    <row r="42" spans="1:10" ht="12.75">
      <c r="A42" s="3" t="s">
        <v>75</v>
      </c>
      <c r="B42" s="3" t="s">
        <v>38</v>
      </c>
      <c r="J42" s="5"/>
    </row>
    <row r="43" spans="1:10" ht="12.75">
      <c r="A43" s="3" t="s">
        <v>76</v>
      </c>
      <c r="B43" s="3" t="s">
        <v>186</v>
      </c>
      <c r="J43" s="5"/>
    </row>
    <row r="44" spans="1:10" ht="12.75">
      <c r="A44" s="3" t="s">
        <v>18</v>
      </c>
      <c r="B44" s="31">
        <f>B43+B42+B41+B40</f>
        <v>125000</v>
      </c>
      <c r="J44" s="5"/>
    </row>
    <row r="45" ht="12.75">
      <c r="J45" s="5"/>
    </row>
    <row r="46" spans="1:10" ht="12.75" customHeight="1">
      <c r="A46" s="15" t="s">
        <v>77</v>
      </c>
      <c r="B46" s="16"/>
      <c r="C46" s="16"/>
      <c r="D46" s="16"/>
      <c r="E46" s="16"/>
      <c r="F46" s="16"/>
      <c r="J46" s="5"/>
    </row>
    <row r="47" spans="1:10" ht="15">
      <c r="A47" s="16"/>
      <c r="B47" s="16"/>
      <c r="C47" s="16"/>
      <c r="D47" s="16"/>
      <c r="E47" s="16"/>
      <c r="F47" s="17" t="s">
        <v>8</v>
      </c>
      <c r="J47" s="5"/>
    </row>
    <row r="48" spans="1:10" ht="67.5">
      <c r="A48" s="3" t="s">
        <v>21</v>
      </c>
      <c r="B48" s="3" t="s">
        <v>78</v>
      </c>
      <c r="C48" s="3" t="s">
        <v>32</v>
      </c>
      <c r="D48" s="3" t="s">
        <v>79</v>
      </c>
      <c r="E48" s="3" t="s">
        <v>33</v>
      </c>
      <c r="F48" s="3" t="s">
        <v>34</v>
      </c>
      <c r="G48" s="3" t="s">
        <v>19</v>
      </c>
      <c r="H48" s="3" t="s">
        <v>35</v>
      </c>
      <c r="I48" s="3" t="s">
        <v>53</v>
      </c>
      <c r="J48" s="5"/>
    </row>
    <row r="49" spans="1:10" ht="12.7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5"/>
    </row>
    <row r="50" spans="1:10" ht="12.75">
      <c r="A50" s="3" t="s">
        <v>76</v>
      </c>
      <c r="B50" s="3" t="s">
        <v>187</v>
      </c>
      <c r="C50" s="3" t="s">
        <v>80</v>
      </c>
      <c r="D50" s="31">
        <f>B50*C50</f>
        <v>318750</v>
      </c>
      <c r="E50" s="3"/>
      <c r="F50" s="3"/>
      <c r="G50" s="3" t="s">
        <v>188</v>
      </c>
      <c r="H50" s="3" t="s">
        <v>81</v>
      </c>
      <c r="I50" s="31" t="str">
        <f>B43</f>
        <v>100000</v>
      </c>
      <c r="J50" s="5"/>
    </row>
    <row r="51" ht="12.75">
      <c r="J51" s="5"/>
    </row>
    <row r="52" ht="12.75">
      <c r="J52" s="5"/>
    </row>
    <row r="53" spans="1:10" ht="15.75">
      <c r="A53" s="15" t="s">
        <v>82</v>
      </c>
      <c r="B53" s="16"/>
      <c r="C53" s="16"/>
      <c r="D53" s="16"/>
      <c r="E53" s="16"/>
      <c r="F53" s="16"/>
      <c r="J53" s="5"/>
    </row>
    <row r="54" spans="1:10" ht="67.5">
      <c r="A54" s="3" t="s">
        <v>21</v>
      </c>
      <c r="B54" s="3" t="s">
        <v>36</v>
      </c>
      <c r="C54" s="3" t="s">
        <v>37</v>
      </c>
      <c r="D54" s="3" t="s">
        <v>79</v>
      </c>
      <c r="E54" s="3" t="s">
        <v>33</v>
      </c>
      <c r="F54" s="3" t="s">
        <v>34</v>
      </c>
      <c r="G54" s="3" t="s">
        <v>19</v>
      </c>
      <c r="H54" s="3" t="s">
        <v>35</v>
      </c>
      <c r="I54" s="3" t="s">
        <v>53</v>
      </c>
      <c r="J54" s="5"/>
    </row>
    <row r="55" spans="1:10" ht="12.7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5"/>
    </row>
    <row r="56" spans="1:10" ht="12.75">
      <c r="A56" s="3" t="s">
        <v>74</v>
      </c>
      <c r="B56" s="3" t="s">
        <v>189</v>
      </c>
      <c r="C56" s="3" t="s">
        <v>83</v>
      </c>
      <c r="D56" s="31">
        <f>C56*B56</f>
        <v>15195.9</v>
      </c>
      <c r="E56" s="3"/>
      <c r="F56" s="3"/>
      <c r="G56" s="3" t="s">
        <v>3</v>
      </c>
      <c r="H56" s="3" t="s">
        <v>81</v>
      </c>
      <c r="I56" s="31" t="str">
        <f>B41</f>
        <v>20000</v>
      </c>
      <c r="J56" s="5"/>
    </row>
    <row r="57" ht="12.75">
      <c r="J57" s="5"/>
    </row>
    <row r="58" ht="12.75">
      <c r="J58" s="5"/>
    </row>
    <row r="59" ht="12.75">
      <c r="J59" s="5"/>
    </row>
    <row r="60" spans="1:10" ht="15.75">
      <c r="A60" s="15" t="s">
        <v>84</v>
      </c>
      <c r="B60" s="16"/>
      <c r="C60" s="16"/>
      <c r="D60" s="16"/>
      <c r="E60" s="16"/>
      <c r="F60" s="16"/>
      <c r="J60" s="5"/>
    </row>
    <row r="61" spans="1:10" ht="67.5">
      <c r="A61" s="3" t="s">
        <v>21</v>
      </c>
      <c r="B61" s="3" t="s">
        <v>36</v>
      </c>
      <c r="C61" s="3" t="s">
        <v>37</v>
      </c>
      <c r="D61" s="3" t="s">
        <v>79</v>
      </c>
      <c r="E61" s="3" t="s">
        <v>33</v>
      </c>
      <c r="F61" s="3" t="s">
        <v>34</v>
      </c>
      <c r="G61" s="3" t="s">
        <v>19</v>
      </c>
      <c r="H61" s="3" t="s">
        <v>35</v>
      </c>
      <c r="I61" s="3" t="s">
        <v>53</v>
      </c>
      <c r="J61" s="5"/>
    </row>
    <row r="62" spans="1:10" ht="12.75">
      <c r="A62" s="3">
        <v>1</v>
      </c>
      <c r="B62" s="3">
        <v>2</v>
      </c>
      <c r="C62" s="3">
        <v>3</v>
      </c>
      <c r="D62" s="3">
        <v>4</v>
      </c>
      <c r="E62" s="3">
        <v>5</v>
      </c>
      <c r="F62" s="3">
        <v>6</v>
      </c>
      <c r="G62" s="3">
        <v>7</v>
      </c>
      <c r="H62" s="3">
        <v>8</v>
      </c>
      <c r="I62" s="3">
        <v>9</v>
      </c>
      <c r="J62" s="5"/>
    </row>
    <row r="63" spans="1:10" ht="12.75">
      <c r="A63" s="3" t="s">
        <v>85</v>
      </c>
      <c r="B63" s="3" t="s">
        <v>189</v>
      </c>
      <c r="C63" s="3" t="s">
        <v>86</v>
      </c>
      <c r="D63" s="31">
        <f>B63*C63</f>
        <v>69125.25</v>
      </c>
      <c r="E63" s="3"/>
      <c r="F63" s="3"/>
      <c r="G63" s="3"/>
      <c r="H63" s="3"/>
      <c r="I63" s="31" t="str">
        <f>B42</f>
        <v>5000</v>
      </c>
      <c r="J63" s="5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5"/>
    </row>
    <row r="65" spans="1:10" ht="15">
      <c r="A65" s="47" t="s">
        <v>87</v>
      </c>
      <c r="B65" s="47"/>
      <c r="C65" s="47"/>
      <c r="D65" s="47"/>
      <c r="E65" s="47"/>
      <c r="F65" s="47"/>
      <c r="G65" s="47"/>
      <c r="I65" s="13"/>
      <c r="J65" s="5"/>
    </row>
    <row r="66" spans="1:10" ht="15.75">
      <c r="A66" s="15" t="s">
        <v>88</v>
      </c>
      <c r="I66" s="13"/>
      <c r="J66" s="5"/>
    </row>
    <row r="67" spans="1:10" ht="22.5">
      <c r="A67" s="3" t="s">
        <v>89</v>
      </c>
      <c r="B67" s="3" t="s">
        <v>26</v>
      </c>
      <c r="I67" s="13"/>
      <c r="J67" s="5"/>
    </row>
    <row r="68" spans="1:10" ht="12.75">
      <c r="A68" s="3">
        <v>1</v>
      </c>
      <c r="B68" s="3">
        <v>2</v>
      </c>
      <c r="I68" s="13"/>
      <c r="J68" s="5"/>
    </row>
    <row r="69" spans="1:10" ht="36" customHeight="1">
      <c r="A69" s="3" t="s">
        <v>90</v>
      </c>
      <c r="B69" s="3"/>
      <c r="I69" s="13"/>
      <c r="J69" s="5"/>
    </row>
    <row r="70" spans="1:10" ht="15.75" customHeight="1">
      <c r="A70" s="3" t="s">
        <v>91</v>
      </c>
      <c r="B70" s="3"/>
      <c r="I70" s="13"/>
      <c r="J70" s="5"/>
    </row>
    <row r="71" spans="1:10" ht="10.5" customHeight="1">
      <c r="A71" s="3" t="s">
        <v>92</v>
      </c>
      <c r="B71" s="3"/>
      <c r="I71" s="13"/>
      <c r="J71" s="5"/>
    </row>
    <row r="72" spans="1:10" ht="26.25" customHeight="1">
      <c r="A72" s="3" t="s">
        <v>93</v>
      </c>
      <c r="B72" s="3"/>
      <c r="I72" s="13"/>
      <c r="J72" s="5"/>
    </row>
    <row r="73" spans="1:10" ht="12.75">
      <c r="A73" s="3" t="s">
        <v>94</v>
      </c>
      <c r="B73" s="3" t="s">
        <v>190</v>
      </c>
      <c r="I73" s="13"/>
      <c r="J73" s="5"/>
    </row>
    <row r="74" spans="1:10" ht="12" customHeight="1">
      <c r="A74" s="3" t="s">
        <v>95</v>
      </c>
      <c r="B74" s="3" t="s">
        <v>96</v>
      </c>
      <c r="I74" s="13"/>
      <c r="J74" s="5"/>
    </row>
    <row r="75" spans="1:10" ht="12.75">
      <c r="A75" s="3" t="s">
        <v>18</v>
      </c>
      <c r="B75" s="31">
        <f>B73+B74</f>
        <v>23000</v>
      </c>
      <c r="I75" s="13"/>
      <c r="J75" s="5"/>
    </row>
    <row r="76" spans="9:10" ht="12.75">
      <c r="I76" s="13"/>
      <c r="J76" s="5"/>
    </row>
    <row r="77" spans="9:10" ht="12.75">
      <c r="I77" s="13"/>
      <c r="J77" s="5"/>
    </row>
    <row r="78" spans="9:10" ht="12.75">
      <c r="I78" s="13"/>
      <c r="J78" s="5"/>
    </row>
    <row r="79" spans="9:10" ht="12.75">
      <c r="I79" s="13"/>
      <c r="J79" s="5"/>
    </row>
    <row r="80" spans="9:10" ht="12.75">
      <c r="I80" s="13"/>
      <c r="J80" s="5"/>
    </row>
    <row r="81" spans="1:10" ht="15.75">
      <c r="A81" s="15" t="s">
        <v>97</v>
      </c>
      <c r="I81" s="13"/>
      <c r="J81" s="5"/>
    </row>
    <row r="82" spans="1:10" ht="45">
      <c r="A82" s="3" t="s">
        <v>21</v>
      </c>
      <c r="B82" s="3" t="s">
        <v>19</v>
      </c>
      <c r="C82" s="3" t="s">
        <v>22</v>
      </c>
      <c r="D82" s="3" t="s">
        <v>23</v>
      </c>
      <c r="I82" s="13"/>
      <c r="J82" s="5"/>
    </row>
    <row r="83" spans="1:10" ht="12.75">
      <c r="A83" s="3">
        <v>1</v>
      </c>
      <c r="B83" s="3">
        <v>2</v>
      </c>
      <c r="C83" s="3">
        <v>3</v>
      </c>
      <c r="D83" s="3">
        <v>4</v>
      </c>
      <c r="I83" s="13"/>
      <c r="J83" s="5"/>
    </row>
    <row r="84" spans="1:10" ht="12.75">
      <c r="A84" s="3" t="s">
        <v>94</v>
      </c>
      <c r="B84" s="3"/>
      <c r="C84" s="3"/>
      <c r="D84" s="31" t="str">
        <f>B73</f>
        <v>12000</v>
      </c>
      <c r="I84" s="13"/>
      <c r="J84" s="5"/>
    </row>
    <row r="85" spans="1:10" ht="12.75">
      <c r="A85" s="3" t="s">
        <v>20</v>
      </c>
      <c r="B85" s="3"/>
      <c r="C85" s="3"/>
      <c r="D85" s="33" t="str">
        <f>D84</f>
        <v>12000</v>
      </c>
      <c r="I85" s="13"/>
      <c r="J85" s="5"/>
    </row>
    <row r="86" spans="9:10" ht="12.75">
      <c r="I86" s="13"/>
      <c r="J86" s="5"/>
    </row>
    <row r="87" ht="15.75">
      <c r="A87" s="15" t="s">
        <v>98</v>
      </c>
    </row>
    <row r="88" spans="1:4" ht="45">
      <c r="A88" s="3" t="s">
        <v>21</v>
      </c>
      <c r="B88" s="3" t="s">
        <v>19</v>
      </c>
      <c r="C88" s="3" t="s">
        <v>22</v>
      </c>
      <c r="D88" s="3" t="s">
        <v>23</v>
      </c>
    </row>
    <row r="89" spans="1:4" ht="12.75">
      <c r="A89" s="3">
        <v>1</v>
      </c>
      <c r="B89" s="3">
        <v>2</v>
      </c>
      <c r="C89" s="3">
        <v>3</v>
      </c>
      <c r="D89" s="3">
        <v>4</v>
      </c>
    </row>
    <row r="90" spans="1:4" ht="12.75">
      <c r="A90" s="3" t="s">
        <v>20</v>
      </c>
      <c r="B90" s="3"/>
      <c r="C90" s="3"/>
      <c r="D90" s="31" t="str">
        <f>B74</f>
        <v>11000</v>
      </c>
    </row>
    <row r="92" spans="1:7" ht="15">
      <c r="A92" s="47" t="s">
        <v>99</v>
      </c>
      <c r="B92" s="47"/>
      <c r="C92" s="47"/>
      <c r="D92" s="47"/>
      <c r="E92" s="47"/>
      <c r="F92" s="47"/>
      <c r="G92" s="47"/>
    </row>
    <row r="93" spans="1:2" ht="15.75">
      <c r="A93" s="34" t="s">
        <v>100</v>
      </c>
      <c r="B93" s="23"/>
    </row>
    <row r="94" spans="1:2" ht="22.5">
      <c r="A94" s="3" t="s">
        <v>101</v>
      </c>
      <c r="B94" s="3" t="s">
        <v>26</v>
      </c>
    </row>
    <row r="95" spans="1:2" ht="12.75">
      <c r="A95" s="18">
        <v>1</v>
      </c>
      <c r="B95" s="18">
        <v>2</v>
      </c>
    </row>
    <row r="96" spans="1:2" ht="15" customHeight="1">
      <c r="A96" s="18" t="s">
        <v>102</v>
      </c>
      <c r="B96" s="18"/>
    </row>
    <row r="97" spans="1:2" ht="13.5" customHeight="1">
      <c r="A97" s="18" t="s">
        <v>103</v>
      </c>
      <c r="B97" s="18" t="s">
        <v>31</v>
      </c>
    </row>
    <row r="98" spans="1:2" ht="14.25" customHeight="1">
      <c r="A98" s="18" t="s">
        <v>104</v>
      </c>
      <c r="B98" s="18" t="s">
        <v>105</v>
      </c>
    </row>
    <row r="99" spans="1:2" ht="38.25" customHeight="1">
      <c r="A99" s="18" t="s">
        <v>106</v>
      </c>
      <c r="B99" s="18"/>
    </row>
    <row r="100" spans="1:2" ht="24.75" customHeight="1">
      <c r="A100" s="18" t="s">
        <v>107</v>
      </c>
      <c r="B100" s="18"/>
    </row>
    <row r="101" spans="1:2" ht="12.75" customHeight="1">
      <c r="A101" s="18" t="s">
        <v>108</v>
      </c>
      <c r="B101" s="18" t="s">
        <v>191</v>
      </c>
    </row>
    <row r="102" spans="1:2" ht="12.75">
      <c r="A102" s="18" t="s">
        <v>18</v>
      </c>
      <c r="B102" s="35">
        <f>B98+B97+B96+B101</f>
        <v>326000</v>
      </c>
    </row>
    <row r="103" spans="1:2" ht="12.75">
      <c r="A103" s="13"/>
      <c r="B103" s="32"/>
    </row>
    <row r="104" ht="15.75">
      <c r="A104" s="15" t="s">
        <v>109</v>
      </c>
    </row>
    <row r="105" spans="1:4" ht="45">
      <c r="A105" s="3" t="s">
        <v>21</v>
      </c>
      <c r="B105" s="3" t="s">
        <v>19</v>
      </c>
      <c r="C105" s="3" t="s">
        <v>22</v>
      </c>
      <c r="D105" s="3" t="s">
        <v>23</v>
      </c>
    </row>
    <row r="106" spans="1:4" ht="12.75">
      <c r="A106" s="3">
        <v>1</v>
      </c>
      <c r="B106" s="3">
        <v>2</v>
      </c>
      <c r="C106" s="3">
        <v>3</v>
      </c>
      <c r="D106" s="3">
        <v>4</v>
      </c>
    </row>
    <row r="107" spans="1:4" ht="12.75">
      <c r="A107" s="3" t="s">
        <v>20</v>
      </c>
      <c r="B107" s="3"/>
      <c r="C107" s="3"/>
      <c r="D107" s="31" t="str">
        <f>B101</f>
        <v>220000</v>
      </c>
    </row>
    <row r="108" spans="1:2" ht="12.75">
      <c r="A108" s="13"/>
      <c r="B108" s="32"/>
    </row>
    <row r="109" ht="15.75">
      <c r="A109" s="15" t="s">
        <v>110</v>
      </c>
    </row>
    <row r="110" spans="1:4" ht="45">
      <c r="A110" s="3" t="s">
        <v>21</v>
      </c>
      <c r="B110" s="3" t="s">
        <v>19</v>
      </c>
      <c r="C110" s="3" t="s">
        <v>22</v>
      </c>
      <c r="D110" s="3" t="s">
        <v>23</v>
      </c>
    </row>
    <row r="111" spans="1:4" ht="12.75">
      <c r="A111" s="3">
        <v>1</v>
      </c>
      <c r="B111" s="3">
        <v>2</v>
      </c>
      <c r="C111" s="3">
        <v>3</v>
      </c>
      <c r="D111" s="3">
        <v>4</v>
      </c>
    </row>
    <row r="112" spans="1:4" ht="12.75">
      <c r="A112" s="3" t="s">
        <v>20</v>
      </c>
      <c r="B112" s="3"/>
      <c r="C112" s="3"/>
      <c r="D112" s="31" t="str">
        <f>B98</f>
        <v>90000</v>
      </c>
    </row>
    <row r="118" spans="1:4" ht="12.75">
      <c r="A118" s="13"/>
      <c r="B118" s="13"/>
      <c r="C118" s="13"/>
      <c r="D118" s="13"/>
    </row>
    <row r="119" ht="15.75">
      <c r="A119" s="15" t="s">
        <v>111</v>
      </c>
    </row>
    <row r="120" spans="1:4" ht="45">
      <c r="A120" s="3" t="s">
        <v>21</v>
      </c>
      <c r="B120" s="3" t="s">
        <v>19</v>
      </c>
      <c r="C120" s="3" t="s">
        <v>22</v>
      </c>
      <c r="D120" s="3" t="s">
        <v>23</v>
      </c>
    </row>
    <row r="121" spans="1:4" ht="12.75">
      <c r="A121" s="3">
        <v>1</v>
      </c>
      <c r="B121" s="3">
        <v>2</v>
      </c>
      <c r="C121" s="3">
        <v>3</v>
      </c>
      <c r="D121" s="3">
        <v>4</v>
      </c>
    </row>
    <row r="122" spans="1:4" ht="12.75">
      <c r="A122" s="3" t="s">
        <v>20</v>
      </c>
      <c r="B122" s="3"/>
      <c r="C122" s="3"/>
      <c r="D122" s="31" t="str">
        <f>B97</f>
        <v>16000</v>
      </c>
    </row>
    <row r="123" spans="1:4" ht="12.75">
      <c r="A123" s="13"/>
      <c r="B123" s="13"/>
      <c r="C123" s="13"/>
      <c r="D123" s="13"/>
    </row>
    <row r="124" spans="1:7" ht="15">
      <c r="A124" s="47" t="s">
        <v>112</v>
      </c>
      <c r="B124" s="47"/>
      <c r="C124" s="47"/>
      <c r="D124" s="47"/>
      <c r="E124" s="47"/>
      <c r="F124" s="47"/>
      <c r="G124" s="47"/>
    </row>
    <row r="125" spans="1:4" ht="15.75">
      <c r="A125" s="15" t="s">
        <v>113</v>
      </c>
      <c r="C125" s="13"/>
      <c r="D125" s="13"/>
    </row>
    <row r="126" spans="1:4" ht="33.75">
      <c r="A126" s="3" t="s">
        <v>21</v>
      </c>
      <c r="B126" s="3" t="s">
        <v>23</v>
      </c>
      <c r="C126" s="13"/>
      <c r="D126" s="13"/>
    </row>
    <row r="127" spans="1:4" ht="12.75">
      <c r="A127" s="3">
        <v>1</v>
      </c>
      <c r="B127" s="3">
        <v>2</v>
      </c>
      <c r="C127" s="13"/>
      <c r="D127" s="13"/>
    </row>
    <row r="128" spans="1:4" ht="12.75">
      <c r="A128" s="3" t="s">
        <v>114</v>
      </c>
      <c r="B128" s="3" t="s">
        <v>115</v>
      </c>
      <c r="C128" s="13"/>
      <c r="D128" s="13"/>
    </row>
    <row r="129" spans="1:4" ht="12.75">
      <c r="A129" s="3" t="s">
        <v>20</v>
      </c>
      <c r="B129" s="3" t="s">
        <v>115</v>
      </c>
      <c r="C129" s="13"/>
      <c r="D129" s="13"/>
    </row>
    <row r="130" spans="1:4" ht="12.75">
      <c r="A130" s="13"/>
      <c r="B130" s="13"/>
      <c r="C130" s="13"/>
      <c r="D130" s="13"/>
    </row>
    <row r="131" spans="1:7" ht="15">
      <c r="A131" s="47" t="s">
        <v>116</v>
      </c>
      <c r="B131" s="47"/>
      <c r="C131" s="47"/>
      <c r="D131" s="47"/>
      <c r="E131" s="47"/>
      <c r="F131" s="47"/>
      <c r="G131" s="47"/>
    </row>
    <row r="132" spans="1:4" ht="15.75">
      <c r="A132" s="19" t="s">
        <v>117</v>
      </c>
      <c r="C132" s="13"/>
      <c r="D132" s="13"/>
    </row>
    <row r="133" spans="1:4" ht="33.75">
      <c r="A133" s="3" t="s">
        <v>40</v>
      </c>
      <c r="B133" s="3" t="s">
        <v>23</v>
      </c>
      <c r="C133" s="13"/>
      <c r="D133" s="13"/>
    </row>
    <row r="134" spans="1:4" ht="12.75">
      <c r="A134" s="18">
        <v>1</v>
      </c>
      <c r="B134" s="18" t="s">
        <v>25</v>
      </c>
      <c r="C134" s="13"/>
      <c r="D134" s="13"/>
    </row>
    <row r="135" spans="1:4" ht="12.75">
      <c r="A135" s="3" t="s">
        <v>118</v>
      </c>
      <c r="B135" s="24" t="s">
        <v>193</v>
      </c>
      <c r="C135" s="13"/>
      <c r="D135" s="13"/>
    </row>
    <row r="136" spans="1:4" ht="12.75">
      <c r="A136" s="3" t="s">
        <v>119</v>
      </c>
      <c r="B136" s="24"/>
      <c r="C136" s="13"/>
      <c r="D136" s="13"/>
    </row>
    <row r="137" spans="1:4" ht="12.75" customHeight="1">
      <c r="A137" s="3" t="s">
        <v>120</v>
      </c>
      <c r="B137" s="24" t="s">
        <v>38</v>
      </c>
      <c r="C137" s="13"/>
      <c r="D137" s="13"/>
    </row>
    <row r="138" spans="1:4" ht="12.75">
      <c r="A138" s="3" t="s">
        <v>121</v>
      </c>
      <c r="B138" s="24" t="s">
        <v>122</v>
      </c>
      <c r="C138" s="13"/>
      <c r="D138" s="13"/>
    </row>
    <row r="139" spans="1:4" ht="12.75">
      <c r="A139" s="24" t="s">
        <v>123</v>
      </c>
      <c r="B139" s="24" t="s">
        <v>192</v>
      </c>
      <c r="C139" s="13"/>
      <c r="D139" s="13"/>
    </row>
    <row r="140" spans="1:4" ht="12.75">
      <c r="A140" s="24" t="s">
        <v>124</v>
      </c>
      <c r="B140" s="24"/>
      <c r="C140" s="13"/>
      <c r="D140" s="13"/>
    </row>
    <row r="141" spans="1:2" ht="12.75">
      <c r="A141" s="18" t="s">
        <v>20</v>
      </c>
      <c r="B141" s="35">
        <f>B135+B136+B137+B138+B139+B140</f>
        <v>369100</v>
      </c>
    </row>
    <row r="144" spans="1:2" ht="15.75">
      <c r="A144" s="15" t="s">
        <v>125</v>
      </c>
      <c r="B144" s="15"/>
    </row>
    <row r="145" spans="1:5" ht="67.5">
      <c r="A145" s="3" t="s">
        <v>39</v>
      </c>
      <c r="B145" s="3" t="s">
        <v>19</v>
      </c>
      <c r="C145" s="3" t="s">
        <v>35</v>
      </c>
      <c r="D145" s="3" t="s">
        <v>27</v>
      </c>
      <c r="E145" s="3" t="s">
        <v>53</v>
      </c>
    </row>
    <row r="146" spans="1:5" ht="12.75">
      <c r="A146" s="3">
        <v>1</v>
      </c>
      <c r="B146" s="3">
        <v>2</v>
      </c>
      <c r="C146" s="3">
        <v>3</v>
      </c>
      <c r="D146" s="3">
        <v>4</v>
      </c>
      <c r="E146" s="3">
        <v>5</v>
      </c>
    </row>
    <row r="147" spans="1:5" ht="12.75">
      <c r="A147" s="3" t="s">
        <v>41</v>
      </c>
      <c r="B147" s="3"/>
      <c r="C147" s="3"/>
      <c r="D147" s="3" t="s">
        <v>193</v>
      </c>
      <c r="E147" s="31" t="str">
        <f>B135</f>
        <v>107100</v>
      </c>
    </row>
    <row r="148" spans="1:5" ht="12.75">
      <c r="A148" s="3" t="s">
        <v>20</v>
      </c>
      <c r="B148" s="3"/>
      <c r="C148" s="3"/>
      <c r="D148" s="3" t="s">
        <v>193</v>
      </c>
      <c r="E148" s="31" t="str">
        <f>E147</f>
        <v>107100</v>
      </c>
    </row>
    <row r="149" spans="1:3" ht="12.75">
      <c r="A149" s="52" t="s">
        <v>194</v>
      </c>
      <c r="B149" s="52"/>
      <c r="C149" s="52"/>
    </row>
    <row r="150" spans="1:3" ht="12.75" hidden="1">
      <c r="A150" s="21"/>
      <c r="B150" s="21"/>
      <c r="C150" s="21"/>
    </row>
    <row r="151" spans="1:3" ht="12.75">
      <c r="A151" s="21"/>
      <c r="B151" s="21"/>
      <c r="C151" s="21"/>
    </row>
    <row r="152" spans="1:3" ht="12.75">
      <c r="A152" s="21"/>
      <c r="B152" s="21"/>
      <c r="C152" s="21"/>
    </row>
    <row r="153" spans="1:3" ht="12.75">
      <c r="A153" s="21"/>
      <c r="B153" s="21"/>
      <c r="C153" s="21"/>
    </row>
    <row r="154" spans="1:3" ht="12.75">
      <c r="A154" s="21"/>
      <c r="B154" s="21"/>
      <c r="C154" s="21"/>
    </row>
    <row r="155" spans="1:3" ht="12.75">
      <c r="A155" s="21"/>
      <c r="B155" s="21"/>
      <c r="C155" s="21"/>
    </row>
    <row r="156" spans="1:3" ht="12.75">
      <c r="A156" s="21"/>
      <c r="B156" s="21"/>
      <c r="C156" s="21"/>
    </row>
    <row r="157" spans="1:3" ht="12.75">
      <c r="A157" s="21"/>
      <c r="B157" s="21"/>
      <c r="C157" s="21"/>
    </row>
    <row r="158" spans="1:3" ht="12.75">
      <c r="A158" s="21"/>
      <c r="B158" s="21"/>
      <c r="C158" s="21"/>
    </row>
    <row r="159" spans="1:3" ht="12.75">
      <c r="A159" s="21"/>
      <c r="B159" s="21"/>
      <c r="C159" s="21"/>
    </row>
    <row r="160" spans="1:4" ht="15.75">
      <c r="A160" s="15" t="s">
        <v>126</v>
      </c>
      <c r="B160" s="17"/>
      <c r="C160" s="36"/>
      <c r="D160" s="17" t="s">
        <v>8</v>
      </c>
    </row>
    <row r="161" spans="1:4" ht="67.5">
      <c r="A161" s="3" t="s">
        <v>39</v>
      </c>
      <c r="B161" s="3" t="s">
        <v>19</v>
      </c>
      <c r="C161" s="3" t="s">
        <v>35</v>
      </c>
      <c r="D161" s="3" t="s">
        <v>27</v>
      </c>
    </row>
    <row r="162" spans="1:4" ht="12.75">
      <c r="A162" s="3">
        <v>1</v>
      </c>
      <c r="B162" s="3">
        <v>2</v>
      </c>
      <c r="C162" s="3">
        <v>3</v>
      </c>
      <c r="D162" s="3">
        <v>4</v>
      </c>
    </row>
    <row r="163" spans="1:4" ht="12.75">
      <c r="A163" s="3" t="s">
        <v>127</v>
      </c>
      <c r="B163" s="3"/>
      <c r="C163" s="3"/>
      <c r="D163" s="31" t="str">
        <f>B137</f>
        <v>5000</v>
      </c>
    </row>
    <row r="164" spans="1:3" ht="12.75">
      <c r="A164" s="21"/>
      <c r="B164" s="21"/>
      <c r="C164" s="21"/>
    </row>
    <row r="165" spans="1:6" ht="12.75">
      <c r="A165" s="37" t="s">
        <v>128</v>
      </c>
      <c r="C165" s="38"/>
      <c r="D165" s="38"/>
      <c r="E165" s="38"/>
      <c r="F165" s="38"/>
    </row>
    <row r="166" spans="1:6" ht="12.75">
      <c r="A166" s="37" t="s">
        <v>129</v>
      </c>
      <c r="C166" s="38"/>
      <c r="D166" s="38"/>
      <c r="E166" s="38"/>
      <c r="F166" s="38"/>
    </row>
    <row r="167" spans="1:6" ht="12.75">
      <c r="A167" s="37" t="s">
        <v>130</v>
      </c>
      <c r="C167" s="38"/>
      <c r="D167" s="38"/>
      <c r="E167" s="38"/>
      <c r="F167" s="38"/>
    </row>
    <row r="168" spans="1:6" ht="14.25" customHeight="1">
      <c r="A168" s="37" t="s">
        <v>131</v>
      </c>
      <c r="C168" s="38"/>
      <c r="D168" s="38"/>
      <c r="E168" s="38"/>
      <c r="F168" s="38"/>
    </row>
    <row r="169" spans="1:6" ht="12.75">
      <c r="A169" s="37" t="s">
        <v>132</v>
      </c>
      <c r="C169" s="38"/>
      <c r="D169" s="38"/>
      <c r="E169" s="38"/>
      <c r="F169" s="38"/>
    </row>
    <row r="170" spans="1:6" ht="12.75">
      <c r="A170" s="37" t="s">
        <v>133</v>
      </c>
      <c r="C170" s="38"/>
      <c r="D170" s="38"/>
      <c r="E170" s="38"/>
      <c r="F170" s="38"/>
    </row>
    <row r="171" spans="1:6" ht="12.75">
      <c r="A171" s="37"/>
      <c r="C171" s="38"/>
      <c r="D171" s="38"/>
      <c r="E171" s="38"/>
      <c r="F171" s="38"/>
    </row>
    <row r="172" spans="1:4" ht="15.75">
      <c r="A172" s="15" t="s">
        <v>134</v>
      </c>
      <c r="B172" s="17"/>
      <c r="C172" s="36"/>
      <c r="D172" s="17" t="s">
        <v>8</v>
      </c>
    </row>
    <row r="173" spans="1:4" ht="67.5">
      <c r="A173" s="3" t="s">
        <v>39</v>
      </c>
      <c r="B173" s="3" t="s">
        <v>19</v>
      </c>
      <c r="C173" s="3" t="s">
        <v>35</v>
      </c>
      <c r="D173" s="3" t="s">
        <v>27</v>
      </c>
    </row>
    <row r="174" spans="1:7" ht="12.75">
      <c r="A174" s="3">
        <v>1</v>
      </c>
      <c r="B174" s="3">
        <v>2</v>
      </c>
      <c r="C174" s="3">
        <v>3</v>
      </c>
      <c r="D174" s="3">
        <v>4</v>
      </c>
      <c r="G174" s="21"/>
    </row>
    <row r="175" spans="1:7" ht="12.75">
      <c r="A175" s="3" t="s">
        <v>135</v>
      </c>
      <c r="B175" s="3"/>
      <c r="C175" s="3"/>
      <c r="D175" s="31" t="str">
        <f>B138</f>
        <v>7000</v>
      </c>
      <c r="G175" s="21"/>
    </row>
    <row r="176" ht="12.75">
      <c r="G176" s="21"/>
    </row>
    <row r="177" spans="1:7" ht="12.75">
      <c r="A177" s="39" t="s">
        <v>136</v>
      </c>
      <c r="B177" s="40"/>
      <c r="C177" s="41" t="s">
        <v>137</v>
      </c>
      <c r="D177" s="40"/>
      <c r="G177" s="21"/>
    </row>
    <row r="178" spans="1:7" ht="12.75">
      <c r="A178" s="42" t="s">
        <v>138</v>
      </c>
      <c r="B178" s="40"/>
      <c r="C178" s="39" t="s">
        <v>139</v>
      </c>
      <c r="D178" s="40"/>
      <c r="G178" s="21"/>
    </row>
    <row r="179" spans="1:7" ht="12.75">
      <c r="A179" s="41" t="s">
        <v>140</v>
      </c>
      <c r="B179" s="40"/>
      <c r="C179" s="41" t="s">
        <v>141</v>
      </c>
      <c r="D179" s="40"/>
      <c r="G179" s="21"/>
    </row>
    <row r="180" spans="1:7" ht="12.75">
      <c r="A180" s="41" t="s">
        <v>142</v>
      </c>
      <c r="B180" s="43"/>
      <c r="C180" s="41" t="s">
        <v>143</v>
      </c>
      <c r="D180" s="43"/>
      <c r="G180" s="21"/>
    </row>
    <row r="181" spans="1:7" ht="12.75">
      <c r="A181" s="41" t="s">
        <v>144</v>
      </c>
      <c r="B181" s="43"/>
      <c r="C181" s="43"/>
      <c r="D181" s="43"/>
      <c r="G181" s="21"/>
    </row>
    <row r="182" spans="1:7" ht="12.75">
      <c r="A182" s="41"/>
      <c r="B182" s="43"/>
      <c r="C182" s="43"/>
      <c r="D182" s="43"/>
      <c r="G182" s="21"/>
    </row>
    <row r="183" spans="2:7" ht="12.75">
      <c r="B183" s="43"/>
      <c r="C183" s="43"/>
      <c r="D183" s="43"/>
      <c r="G183" s="21"/>
    </row>
    <row r="184" spans="1:7" ht="15.75">
      <c r="A184" s="15" t="s">
        <v>145</v>
      </c>
      <c r="B184" s="17"/>
      <c r="C184" s="36"/>
      <c r="D184" s="17" t="s">
        <v>8</v>
      </c>
      <c r="G184" s="21"/>
    </row>
    <row r="185" spans="1:7" ht="67.5">
      <c r="A185" s="3" t="s">
        <v>39</v>
      </c>
      <c r="B185" s="3" t="s">
        <v>19</v>
      </c>
      <c r="C185" s="3" t="s">
        <v>35</v>
      </c>
      <c r="D185" s="3" t="s">
        <v>27</v>
      </c>
      <c r="G185" s="21"/>
    </row>
    <row r="186" spans="1:7" ht="12.75">
      <c r="A186" s="3">
        <v>1</v>
      </c>
      <c r="B186" s="3">
        <v>2</v>
      </c>
      <c r="C186" s="3">
        <v>3</v>
      </c>
      <c r="D186" s="3">
        <v>4</v>
      </c>
      <c r="G186" s="21"/>
    </row>
    <row r="187" spans="1:7" ht="12.75">
      <c r="A187" s="3" t="s">
        <v>123</v>
      </c>
      <c r="B187" s="3"/>
      <c r="C187" s="3"/>
      <c r="D187" s="31" t="str">
        <f>B139</f>
        <v>250000</v>
      </c>
      <c r="G187" s="21"/>
    </row>
    <row r="188" spans="1:7" ht="12.75">
      <c r="A188" s="41"/>
      <c r="B188" s="43"/>
      <c r="C188" s="43"/>
      <c r="D188" s="43"/>
      <c r="G188" s="21"/>
    </row>
    <row r="189" spans="1:7" ht="12.75">
      <c r="A189" s="41"/>
      <c r="B189" s="43"/>
      <c r="C189" s="43"/>
      <c r="D189" s="43"/>
      <c r="G189" s="21"/>
    </row>
    <row r="191" spans="1:9" ht="15.75">
      <c r="A191" s="53" t="s">
        <v>146</v>
      </c>
      <c r="B191" s="53"/>
      <c r="C191" s="53"/>
      <c r="D191" s="53"/>
      <c r="E191" s="53"/>
      <c r="F191" s="53"/>
      <c r="G191" s="53"/>
      <c r="H191" s="1"/>
      <c r="I191" s="1"/>
    </row>
    <row r="192" spans="1:9" ht="15.75">
      <c r="A192" s="2" t="s">
        <v>147</v>
      </c>
      <c r="B192" s="2"/>
      <c r="C192" s="2"/>
      <c r="D192" s="2"/>
      <c r="E192" s="2"/>
      <c r="F192" s="2"/>
      <c r="G192" s="10"/>
      <c r="H192" s="10"/>
      <c r="I192" s="10"/>
    </row>
    <row r="193" spans="1:9" ht="12.75" customHeight="1">
      <c r="A193" s="49" t="s">
        <v>0</v>
      </c>
      <c r="B193" s="51" t="s">
        <v>49</v>
      </c>
      <c r="C193" s="51"/>
      <c r="D193" s="51"/>
      <c r="E193" s="51"/>
      <c r="F193" s="20"/>
      <c r="G193" s="20"/>
      <c r="H193" s="20"/>
      <c r="I193" s="20"/>
    </row>
    <row r="194" spans="1:9" ht="33.75">
      <c r="A194" s="50"/>
      <c r="B194" s="3" t="s">
        <v>24</v>
      </c>
      <c r="C194" s="3" t="s">
        <v>50</v>
      </c>
      <c r="D194" s="3" t="s">
        <v>148</v>
      </c>
      <c r="E194" s="3" t="s">
        <v>149</v>
      </c>
      <c r="F194" s="3" t="s">
        <v>52</v>
      </c>
      <c r="G194" s="21"/>
      <c r="H194" s="12"/>
      <c r="I194" s="12"/>
    </row>
    <row r="195" spans="1:9" ht="12.75">
      <c r="A195" s="18"/>
      <c r="B195" s="3" t="s">
        <v>1</v>
      </c>
      <c r="C195" s="3" t="s">
        <v>25</v>
      </c>
      <c r="D195" s="3" t="s">
        <v>2</v>
      </c>
      <c r="E195" s="3" t="s">
        <v>3</v>
      </c>
      <c r="F195" s="3" t="s">
        <v>4</v>
      </c>
      <c r="G195" s="13"/>
      <c r="H195" s="13"/>
      <c r="I195" s="13"/>
    </row>
    <row r="196" spans="1:9" ht="12.75">
      <c r="A196" s="4" t="s">
        <v>54</v>
      </c>
      <c r="B196" s="3" t="s">
        <v>195</v>
      </c>
      <c r="C196" s="3" t="s">
        <v>150</v>
      </c>
      <c r="D196" s="3" t="s">
        <v>196</v>
      </c>
      <c r="E196" s="30">
        <v>71539.3</v>
      </c>
      <c r="F196" s="31">
        <f>B196+C196+D196+E196</f>
        <v>2441753.4</v>
      </c>
      <c r="G196" s="22"/>
      <c r="H196" s="22"/>
      <c r="I196" s="14"/>
    </row>
    <row r="198" spans="1:9" ht="15">
      <c r="A198" s="47" t="s">
        <v>151</v>
      </c>
      <c r="B198" s="47"/>
      <c r="C198" s="47"/>
      <c r="D198" s="47"/>
      <c r="E198" s="47"/>
      <c r="F198" s="47"/>
      <c r="G198" s="47"/>
      <c r="H198" s="5"/>
      <c r="I198" s="5"/>
    </row>
    <row r="199" spans="1:9" ht="15.75">
      <c r="A199" s="2" t="s">
        <v>28</v>
      </c>
      <c r="B199" s="2"/>
      <c r="C199" s="2"/>
      <c r="D199" s="2"/>
      <c r="E199" s="2"/>
      <c r="F199" s="2"/>
      <c r="G199" s="10"/>
      <c r="H199" s="10"/>
      <c r="I199" s="10"/>
    </row>
    <row r="200" spans="1:9" ht="12.75" customHeight="1">
      <c r="A200" s="49" t="s">
        <v>0</v>
      </c>
      <c r="B200" s="51" t="s">
        <v>49</v>
      </c>
      <c r="C200" s="51"/>
      <c r="D200" s="51"/>
      <c r="E200" s="51"/>
      <c r="F200" s="51"/>
      <c r="G200" s="51"/>
      <c r="H200" s="51"/>
      <c r="I200" s="20"/>
    </row>
    <row r="201" spans="1:9" ht="12.75">
      <c r="A201" s="50"/>
      <c r="B201" s="7" t="s">
        <v>52</v>
      </c>
      <c r="C201" s="3" t="s">
        <v>56</v>
      </c>
      <c r="D201" s="3" t="s">
        <v>9</v>
      </c>
      <c r="E201" s="3" t="s">
        <v>10</v>
      </c>
      <c r="F201" s="7" t="s">
        <v>11</v>
      </c>
      <c r="G201" s="24" t="s">
        <v>12</v>
      </c>
      <c r="H201" s="7" t="s">
        <v>13</v>
      </c>
      <c r="I201" s="12"/>
    </row>
    <row r="202" spans="1:9" ht="20.25">
      <c r="A202" s="18"/>
      <c r="B202" s="3"/>
      <c r="C202" s="3"/>
      <c r="D202" s="3" t="s">
        <v>58</v>
      </c>
      <c r="E202" s="3" t="s">
        <v>14</v>
      </c>
      <c r="F202" s="3" t="s">
        <v>15</v>
      </c>
      <c r="G202" s="3" t="s">
        <v>59</v>
      </c>
      <c r="H202" s="3" t="s">
        <v>16</v>
      </c>
      <c r="I202" s="6"/>
    </row>
    <row r="203" spans="1:9" ht="12.75">
      <c r="A203" s="18"/>
      <c r="B203" s="3" t="s">
        <v>1</v>
      </c>
      <c r="C203" s="3" t="s">
        <v>25</v>
      </c>
      <c r="D203" s="3" t="s">
        <v>2</v>
      </c>
      <c r="E203" s="3" t="s">
        <v>3</v>
      </c>
      <c r="F203" s="3" t="s">
        <v>4</v>
      </c>
      <c r="G203" s="3" t="s">
        <v>5</v>
      </c>
      <c r="H203" s="3" t="s">
        <v>6</v>
      </c>
      <c r="I203" s="13"/>
    </row>
    <row r="204" spans="1:9" ht="12.75">
      <c r="A204" s="4" t="s">
        <v>54</v>
      </c>
      <c r="B204" s="31">
        <f>F196</f>
        <v>2441753.4</v>
      </c>
      <c r="C204" s="31">
        <f>D204+E204+F204+G204+H204</f>
        <v>835079.6627999999</v>
      </c>
      <c r="D204" s="31">
        <f>B204*D202</f>
        <v>75694.3554</v>
      </c>
      <c r="E204" s="31">
        <f>B204*E202</f>
        <v>48835.068</v>
      </c>
      <c r="F204" s="31">
        <f>B204*F202</f>
        <v>70810.8486</v>
      </c>
      <c r="G204" s="31">
        <f>B204*G202</f>
        <v>634855.884</v>
      </c>
      <c r="H204" s="31">
        <f>B204*H202</f>
        <v>4883.5068</v>
      </c>
      <c r="I204" s="32"/>
    </row>
    <row r="205" spans="1:9" ht="12.75">
      <c r="A205" s="26"/>
      <c r="B205" s="13"/>
      <c r="C205" s="13"/>
      <c r="D205" s="32"/>
      <c r="E205" s="32"/>
      <c r="F205" s="32"/>
      <c r="G205" s="32"/>
      <c r="H205" s="32"/>
      <c r="I205" s="32"/>
    </row>
    <row r="206" spans="1:9" ht="15">
      <c r="A206" s="47" t="s">
        <v>152</v>
      </c>
      <c r="B206" s="47"/>
      <c r="C206" s="47"/>
      <c r="D206" s="47"/>
      <c r="E206" s="47"/>
      <c r="F206" s="47"/>
      <c r="G206" s="47"/>
      <c r="H206" s="32"/>
      <c r="I206" s="32"/>
    </row>
    <row r="207" spans="1:9" ht="15.75">
      <c r="A207" s="15" t="s">
        <v>153</v>
      </c>
      <c r="D207" s="32"/>
      <c r="E207" s="32"/>
      <c r="F207" s="32"/>
      <c r="G207" s="32"/>
      <c r="H207" s="32"/>
      <c r="I207" s="32"/>
    </row>
    <row r="208" spans="1:9" ht="33.75">
      <c r="A208" s="7" t="s">
        <v>17</v>
      </c>
      <c r="B208" s="3" t="s">
        <v>62</v>
      </c>
      <c r="C208" s="3" t="s">
        <v>27</v>
      </c>
      <c r="D208" s="45"/>
      <c r="E208" s="32"/>
      <c r="F208" s="32"/>
      <c r="G208" s="32"/>
      <c r="H208" s="32"/>
      <c r="I208" s="32"/>
    </row>
    <row r="209" spans="1:9" ht="12.75">
      <c r="A209" s="3">
        <v>1</v>
      </c>
      <c r="B209" s="3">
        <v>2</v>
      </c>
      <c r="C209" s="3">
        <v>3</v>
      </c>
      <c r="D209" s="32"/>
      <c r="E209" s="32"/>
      <c r="F209" s="32"/>
      <c r="G209" s="32"/>
      <c r="H209" s="32"/>
      <c r="I209" s="32"/>
    </row>
    <row r="210" spans="1:9" ht="12.75">
      <c r="A210" s="3" t="s">
        <v>154</v>
      </c>
      <c r="B210" s="3"/>
      <c r="C210" s="31">
        <v>20746</v>
      </c>
      <c r="D210" s="32"/>
      <c r="E210" s="32"/>
      <c r="F210" s="32"/>
      <c r="G210" s="32"/>
      <c r="H210" s="32"/>
      <c r="I210" s="32"/>
    </row>
    <row r="211" spans="1:9" ht="24">
      <c r="A211" s="4" t="s">
        <v>155</v>
      </c>
      <c r="B211" s="3"/>
      <c r="C211" s="31">
        <v>25465.3</v>
      </c>
      <c r="D211" s="32"/>
      <c r="E211" s="32"/>
      <c r="F211" s="32"/>
      <c r="G211" s="32"/>
      <c r="H211" s="32"/>
      <c r="I211" s="32"/>
    </row>
    <row r="212" spans="1:9" ht="12.75">
      <c r="A212" s="4" t="s">
        <v>18</v>
      </c>
      <c r="B212" s="3"/>
      <c r="C212" s="31">
        <f>C210+C211</f>
        <v>46211.3</v>
      </c>
      <c r="D212" s="32"/>
      <c r="E212" s="32"/>
      <c r="F212" s="32"/>
      <c r="G212" s="32"/>
      <c r="H212" s="32"/>
      <c r="I212" s="32"/>
    </row>
    <row r="213" spans="1:9" ht="12.75">
      <c r="A213" s="26"/>
      <c r="B213" s="13"/>
      <c r="C213" s="13"/>
      <c r="D213" s="32"/>
      <c r="E213" s="32"/>
      <c r="F213" s="32"/>
      <c r="G213" s="32"/>
      <c r="H213" s="32"/>
      <c r="I213" s="32"/>
    </row>
    <row r="214" spans="1:9" ht="15">
      <c r="A214" s="47" t="s">
        <v>156</v>
      </c>
      <c r="B214" s="47"/>
      <c r="C214" s="47"/>
      <c r="D214" s="47"/>
      <c r="E214" s="47"/>
      <c r="F214" s="47"/>
      <c r="G214" s="47"/>
      <c r="H214" s="32"/>
      <c r="I214" s="32"/>
    </row>
    <row r="215" spans="1:9" ht="15.75">
      <c r="A215" s="15" t="s">
        <v>157</v>
      </c>
      <c r="D215" s="32"/>
      <c r="E215" s="32"/>
      <c r="F215" s="32"/>
      <c r="G215" s="32"/>
      <c r="H215" s="32"/>
      <c r="I215" s="32"/>
    </row>
    <row r="216" spans="1:9" ht="33.75">
      <c r="A216" s="7" t="s">
        <v>17</v>
      </c>
      <c r="B216" s="3" t="s">
        <v>62</v>
      </c>
      <c r="C216" s="3" t="s">
        <v>27</v>
      </c>
      <c r="D216" s="32"/>
      <c r="E216" s="32"/>
      <c r="F216" s="32"/>
      <c r="G216" s="32"/>
      <c r="H216" s="32"/>
      <c r="I216" s="32"/>
    </row>
    <row r="217" spans="1:9" ht="12.75">
      <c r="A217" s="3">
        <v>1</v>
      </c>
      <c r="B217" s="3">
        <v>2</v>
      </c>
      <c r="C217" s="3">
        <v>3</v>
      </c>
      <c r="D217" s="32"/>
      <c r="E217" s="32"/>
      <c r="F217" s="32"/>
      <c r="G217" s="32"/>
      <c r="H217" s="32"/>
      <c r="I217" s="32"/>
    </row>
    <row r="218" spans="1:9" ht="12.75">
      <c r="A218" s="3" t="s">
        <v>158</v>
      </c>
      <c r="B218" s="3"/>
      <c r="C218" s="3" t="s">
        <v>159</v>
      </c>
      <c r="D218" s="32"/>
      <c r="E218" s="32"/>
      <c r="F218" s="32"/>
      <c r="G218" s="32"/>
      <c r="H218" s="32"/>
      <c r="I218" s="32"/>
    </row>
    <row r="219" spans="1:9" ht="12.75">
      <c r="A219" s="26"/>
      <c r="B219" s="13"/>
      <c r="C219" s="13"/>
      <c r="D219" s="32"/>
      <c r="E219" s="32"/>
      <c r="F219" s="32"/>
      <c r="G219" s="32"/>
      <c r="H219" s="32"/>
      <c r="I219" s="32"/>
    </row>
    <row r="220" spans="1:9" ht="15">
      <c r="A220" s="47" t="s">
        <v>160</v>
      </c>
      <c r="B220" s="47"/>
      <c r="C220" s="47"/>
      <c r="D220" s="47"/>
      <c r="E220" s="47"/>
      <c r="F220" s="47"/>
      <c r="G220" s="47"/>
      <c r="H220" s="32"/>
      <c r="I220" s="32"/>
    </row>
    <row r="221" ht="15.75">
      <c r="A221" s="15" t="s">
        <v>161</v>
      </c>
    </row>
    <row r="222" spans="1:3" ht="33.75">
      <c r="A222" s="3" t="s">
        <v>19</v>
      </c>
      <c r="B222" s="3" t="s">
        <v>22</v>
      </c>
      <c r="C222" s="3" t="s">
        <v>27</v>
      </c>
    </row>
    <row r="223" spans="1:3" ht="12.75">
      <c r="A223" s="3">
        <v>1</v>
      </c>
      <c r="B223" s="3">
        <v>2</v>
      </c>
      <c r="C223" s="3">
        <v>3</v>
      </c>
    </row>
    <row r="224" spans="1:3" ht="12.75">
      <c r="A224" s="3" t="s">
        <v>68</v>
      </c>
      <c r="B224" s="3"/>
      <c r="C224" s="3" t="s">
        <v>197</v>
      </c>
    </row>
    <row r="225" spans="1:3" ht="12.75">
      <c r="A225" s="3" t="s">
        <v>20</v>
      </c>
      <c r="B225" s="3"/>
      <c r="C225" s="3" t="s">
        <v>197</v>
      </c>
    </row>
    <row r="227" spans="1:7" ht="15">
      <c r="A227" s="47" t="s">
        <v>162</v>
      </c>
      <c r="B227" s="47"/>
      <c r="C227" s="47"/>
      <c r="D227" s="47"/>
      <c r="E227" s="47"/>
      <c r="F227" s="47"/>
      <c r="G227" s="47"/>
    </row>
    <row r="228" spans="1:2" ht="15.75">
      <c r="A228" s="34" t="s">
        <v>163</v>
      </c>
      <c r="B228" s="23"/>
    </row>
    <row r="229" spans="1:2" ht="22.5">
      <c r="A229" s="3" t="s">
        <v>101</v>
      </c>
      <c r="B229" s="3" t="s">
        <v>26</v>
      </c>
    </row>
    <row r="230" spans="1:2" ht="12.75">
      <c r="A230" s="18">
        <v>1</v>
      </c>
      <c r="B230" s="18">
        <v>2</v>
      </c>
    </row>
    <row r="231" spans="1:2" ht="12.75">
      <c r="A231" s="18" t="s">
        <v>164</v>
      </c>
      <c r="B231" s="18" t="s">
        <v>198</v>
      </c>
    </row>
    <row r="232" spans="1:2" ht="12.75">
      <c r="A232" s="18" t="s">
        <v>103</v>
      </c>
      <c r="B232" s="18" t="s">
        <v>165</v>
      </c>
    </row>
    <row r="233" spans="1:2" ht="12.75">
      <c r="A233" s="18" t="s">
        <v>104</v>
      </c>
      <c r="B233" s="18" t="s">
        <v>199</v>
      </c>
    </row>
    <row r="234" spans="1:2" ht="33.75">
      <c r="A234" s="18" t="s">
        <v>106</v>
      </c>
      <c r="B234" s="18"/>
    </row>
    <row r="235" spans="1:2" ht="22.5">
      <c r="A235" s="18" t="s">
        <v>107</v>
      </c>
      <c r="B235" s="18"/>
    </row>
    <row r="236" spans="1:2" ht="12.75">
      <c r="A236" s="18" t="s">
        <v>108</v>
      </c>
      <c r="B236" s="18"/>
    </row>
    <row r="237" spans="1:2" ht="12.75">
      <c r="A237" s="18" t="s">
        <v>18</v>
      </c>
      <c r="B237" s="35">
        <f>B233+B232+B231+B236</f>
        <v>34173.1</v>
      </c>
    </row>
    <row r="238" spans="1:2" ht="12.75">
      <c r="A238" s="13"/>
      <c r="B238" s="32"/>
    </row>
    <row r="239" ht="15.75">
      <c r="A239" s="15" t="s">
        <v>166</v>
      </c>
    </row>
    <row r="240" spans="1:4" ht="45">
      <c r="A240" s="3" t="s">
        <v>21</v>
      </c>
      <c r="B240" s="3" t="s">
        <v>19</v>
      </c>
      <c r="C240" s="3" t="s">
        <v>22</v>
      </c>
      <c r="D240" s="3" t="s">
        <v>23</v>
      </c>
    </row>
    <row r="241" spans="1:4" ht="12.75">
      <c r="A241" s="3">
        <v>1</v>
      </c>
      <c r="B241" s="3">
        <v>2</v>
      </c>
      <c r="C241" s="3">
        <v>3</v>
      </c>
      <c r="D241" s="3">
        <v>4</v>
      </c>
    </row>
    <row r="242" spans="1:4" ht="12.75">
      <c r="A242" s="3" t="s">
        <v>20</v>
      </c>
      <c r="B242" s="3"/>
      <c r="C242" s="3"/>
      <c r="D242" s="31" t="str">
        <f>B233</f>
        <v>23573,1</v>
      </c>
    </row>
    <row r="244" ht="15.75">
      <c r="A244" s="15" t="s">
        <v>167</v>
      </c>
    </row>
    <row r="245" spans="1:4" ht="45">
      <c r="A245" s="3" t="s">
        <v>21</v>
      </c>
      <c r="B245" s="3" t="s">
        <v>19</v>
      </c>
      <c r="C245" s="3" t="s">
        <v>22</v>
      </c>
      <c r="D245" s="3" t="s">
        <v>23</v>
      </c>
    </row>
    <row r="246" spans="1:4" ht="12.75">
      <c r="A246" s="3">
        <v>1</v>
      </c>
      <c r="B246" s="3">
        <v>2</v>
      </c>
      <c r="C246" s="3">
        <v>3</v>
      </c>
      <c r="D246" s="3">
        <v>4</v>
      </c>
    </row>
    <row r="247" spans="1:4" ht="12.75">
      <c r="A247" s="3" t="s">
        <v>20</v>
      </c>
      <c r="B247" s="3"/>
      <c r="C247" s="3"/>
      <c r="D247" s="31" t="str">
        <f>B231</f>
        <v>6600</v>
      </c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ht="15.75">
      <c r="A250" s="15" t="s">
        <v>168</v>
      </c>
    </row>
    <row r="251" spans="1:4" ht="45">
      <c r="A251" s="3" t="s">
        <v>21</v>
      </c>
      <c r="B251" s="3" t="s">
        <v>19</v>
      </c>
      <c r="C251" s="3" t="s">
        <v>22</v>
      </c>
      <c r="D251" s="3" t="s">
        <v>23</v>
      </c>
    </row>
    <row r="252" spans="1:4" ht="12.75">
      <c r="A252" s="3">
        <v>1</v>
      </c>
      <c r="B252" s="3">
        <v>2</v>
      </c>
      <c r="C252" s="3">
        <v>3</v>
      </c>
      <c r="D252" s="3">
        <v>4</v>
      </c>
    </row>
    <row r="253" spans="1:4" ht="12.75">
      <c r="A253" s="3" t="s">
        <v>20</v>
      </c>
      <c r="B253" s="3"/>
      <c r="C253" s="3"/>
      <c r="D253" s="31" t="str">
        <f>B232</f>
        <v>4000</v>
      </c>
    </row>
    <row r="254" spans="1:4" ht="12.75">
      <c r="A254" s="13"/>
      <c r="B254" s="13"/>
      <c r="C254" s="13"/>
      <c r="D254" s="13"/>
    </row>
    <row r="255" spans="1:7" ht="15">
      <c r="A255" s="47" t="s">
        <v>169</v>
      </c>
      <c r="B255" s="47"/>
      <c r="C255" s="47"/>
      <c r="D255" s="47"/>
      <c r="E255" s="47"/>
      <c r="F255" s="47"/>
      <c r="G255" s="47"/>
    </row>
    <row r="256" ht="15.75">
      <c r="A256" s="15" t="s">
        <v>170</v>
      </c>
    </row>
    <row r="257" spans="1:4" ht="45">
      <c r="A257" s="3" t="s">
        <v>21</v>
      </c>
      <c r="B257" s="3" t="s">
        <v>19</v>
      </c>
      <c r="C257" s="3" t="s">
        <v>22</v>
      </c>
      <c r="D257" s="3" t="s">
        <v>23</v>
      </c>
    </row>
    <row r="258" spans="1:4" ht="12.75">
      <c r="A258" s="3">
        <v>1</v>
      </c>
      <c r="B258" s="3">
        <v>2</v>
      </c>
      <c r="C258" s="3">
        <v>3</v>
      </c>
      <c r="D258" s="3">
        <v>4</v>
      </c>
    </row>
    <row r="259" spans="1:4" ht="12.75">
      <c r="A259" s="3" t="s">
        <v>20</v>
      </c>
      <c r="B259" s="3"/>
      <c r="C259" s="3"/>
      <c r="D259" s="31">
        <v>6059.6</v>
      </c>
    </row>
    <row r="260" spans="1:4" ht="12.75">
      <c r="A260" s="13"/>
      <c r="B260" s="13"/>
      <c r="C260" s="13"/>
      <c r="D260" s="32"/>
    </row>
    <row r="261" spans="1:7" ht="15">
      <c r="A261" s="47" t="s">
        <v>171</v>
      </c>
      <c r="B261" s="47"/>
      <c r="C261" s="47"/>
      <c r="D261" s="47"/>
      <c r="E261" s="47"/>
      <c r="F261" s="47"/>
      <c r="G261" s="47"/>
    </row>
    <row r="262" spans="1:4" ht="15.75">
      <c r="A262" s="19" t="s">
        <v>172</v>
      </c>
      <c r="C262" s="13"/>
      <c r="D262" s="13"/>
    </row>
    <row r="263" spans="1:4" ht="33.75">
      <c r="A263" s="3" t="s">
        <v>40</v>
      </c>
      <c r="B263" s="3" t="s">
        <v>23</v>
      </c>
      <c r="C263" s="13"/>
      <c r="D263" s="13"/>
    </row>
    <row r="264" spans="1:4" ht="12.75">
      <c r="A264" s="18">
        <v>1</v>
      </c>
      <c r="B264" s="18" t="s">
        <v>25</v>
      </c>
      <c r="C264" s="13"/>
      <c r="D264" s="13"/>
    </row>
    <row r="265" spans="1:4" ht="12.75">
      <c r="A265" s="3" t="s">
        <v>118</v>
      </c>
      <c r="B265" s="24"/>
      <c r="C265" s="13"/>
      <c r="D265" s="13"/>
    </row>
    <row r="266" spans="1:4" ht="12.75">
      <c r="A266" s="3" t="s">
        <v>119</v>
      </c>
      <c r="B266" s="24"/>
      <c r="C266" s="13"/>
      <c r="D266" s="13"/>
    </row>
    <row r="267" spans="1:4" ht="12.75">
      <c r="A267" s="3" t="s">
        <v>120</v>
      </c>
      <c r="B267" s="24" t="s">
        <v>29</v>
      </c>
      <c r="C267" s="13"/>
      <c r="D267" s="13"/>
    </row>
    <row r="268" spans="1:4" ht="12.75">
      <c r="A268" s="3" t="s">
        <v>121</v>
      </c>
      <c r="B268" s="24" t="s">
        <v>29</v>
      </c>
      <c r="C268" s="13"/>
      <c r="D268" s="13"/>
    </row>
    <row r="269" spans="1:4" ht="12.75">
      <c r="A269" s="24" t="s">
        <v>174</v>
      </c>
      <c r="B269" s="24" t="s">
        <v>173</v>
      </c>
      <c r="C269" s="13"/>
      <c r="D269" s="13"/>
    </row>
    <row r="270" spans="1:4" ht="12.75">
      <c r="A270" s="24" t="s">
        <v>124</v>
      </c>
      <c r="B270" s="24"/>
      <c r="C270" s="13"/>
      <c r="D270" s="13"/>
    </row>
    <row r="271" spans="1:2" ht="12.75">
      <c r="A271" s="18" t="s">
        <v>20</v>
      </c>
      <c r="B271" s="35">
        <f>B265+B266+B267+B268+B269+B270</f>
        <v>7000</v>
      </c>
    </row>
    <row r="272" spans="1:3" ht="12.75">
      <c r="A272" s="21"/>
      <c r="B272" s="21"/>
      <c r="C272" s="21"/>
    </row>
    <row r="273" spans="1:3" ht="12.75">
      <c r="A273" s="21"/>
      <c r="B273" s="21"/>
      <c r="C273" s="21"/>
    </row>
    <row r="274" spans="1:3" ht="12.75">
      <c r="A274" s="21"/>
      <c r="B274" s="21"/>
      <c r="C274" s="21"/>
    </row>
    <row r="275" spans="1:3" ht="12.75">
      <c r="A275" s="21"/>
      <c r="B275" s="21"/>
      <c r="C275" s="21"/>
    </row>
    <row r="276" spans="1:3" ht="12.75">
      <c r="A276" s="21"/>
      <c r="B276" s="21"/>
      <c r="C276" s="21"/>
    </row>
    <row r="277" spans="1:4" ht="15.75">
      <c r="A277" s="15" t="s">
        <v>175</v>
      </c>
      <c r="B277" s="17"/>
      <c r="C277" s="36"/>
      <c r="D277" s="17" t="s">
        <v>8</v>
      </c>
    </row>
    <row r="278" spans="1:4" ht="67.5">
      <c r="A278" s="3" t="s">
        <v>39</v>
      </c>
      <c r="B278" s="3" t="s">
        <v>19</v>
      </c>
      <c r="C278" s="3" t="s">
        <v>35</v>
      </c>
      <c r="D278" s="3" t="s">
        <v>27</v>
      </c>
    </row>
    <row r="279" spans="1:4" ht="12.75">
      <c r="A279" s="3">
        <v>1</v>
      </c>
      <c r="B279" s="3">
        <v>2</v>
      </c>
      <c r="C279" s="3">
        <v>3</v>
      </c>
      <c r="D279" s="3">
        <v>4</v>
      </c>
    </row>
    <row r="280" spans="1:4" ht="12.75">
      <c r="A280" s="3" t="s">
        <v>127</v>
      </c>
      <c r="B280" s="3"/>
      <c r="C280" s="3"/>
      <c r="D280" s="31" t="str">
        <f>B267</f>
        <v>3000</v>
      </c>
    </row>
    <row r="281" spans="1:3" ht="12.75">
      <c r="A281" s="21"/>
      <c r="B281" s="21"/>
      <c r="C281" s="21"/>
    </row>
    <row r="282" spans="1:6" ht="11.25" customHeight="1">
      <c r="A282" s="37" t="s">
        <v>200</v>
      </c>
      <c r="C282" s="48"/>
      <c r="D282" s="48"/>
      <c r="E282" s="38"/>
      <c r="F282" s="38"/>
    </row>
    <row r="283" spans="1:6" ht="12" customHeight="1">
      <c r="A283" s="37"/>
      <c r="B283" s="46"/>
      <c r="C283" s="48"/>
      <c r="D283" s="48"/>
      <c r="E283" s="38"/>
      <c r="F283" s="38"/>
    </row>
    <row r="284" spans="1:6" ht="11.25" customHeight="1">
      <c r="A284" s="37"/>
      <c r="E284" s="38"/>
      <c r="F284" s="38"/>
    </row>
    <row r="285" spans="3:6" ht="12.75">
      <c r="C285" s="38"/>
      <c r="D285" s="38"/>
      <c r="E285" s="38"/>
      <c r="F285" s="38"/>
    </row>
    <row r="286" spans="1:4" ht="15.75">
      <c r="A286" s="15" t="s">
        <v>176</v>
      </c>
      <c r="B286" s="17"/>
      <c r="C286" s="36"/>
      <c r="D286" s="17" t="s">
        <v>8</v>
      </c>
    </row>
    <row r="287" spans="1:4" ht="67.5">
      <c r="A287" s="3" t="s">
        <v>39</v>
      </c>
      <c r="B287" s="3" t="s">
        <v>19</v>
      </c>
      <c r="C287" s="3" t="s">
        <v>35</v>
      </c>
      <c r="D287" s="3" t="s">
        <v>27</v>
      </c>
    </row>
    <row r="288" spans="1:7" ht="12.75">
      <c r="A288" s="3">
        <v>1</v>
      </c>
      <c r="B288" s="3">
        <v>2</v>
      </c>
      <c r="C288" s="3">
        <v>3</v>
      </c>
      <c r="D288" s="3">
        <v>4</v>
      </c>
      <c r="G288" s="21"/>
    </row>
    <row r="289" spans="1:7" ht="12.75">
      <c r="A289" s="3" t="s">
        <v>135</v>
      </c>
      <c r="B289" s="3"/>
      <c r="C289" s="3"/>
      <c r="D289" s="31" t="str">
        <f>B268</f>
        <v>3000</v>
      </c>
      <c r="G289" s="21"/>
    </row>
    <row r="290" ht="12.75">
      <c r="G290" s="21"/>
    </row>
    <row r="291" spans="1:7" ht="12.75">
      <c r="A291" s="41" t="s">
        <v>140</v>
      </c>
      <c r="B291" s="41" t="s">
        <v>201</v>
      </c>
      <c r="C291" s="41"/>
      <c r="D291" s="40"/>
      <c r="G291" s="21"/>
    </row>
    <row r="292" spans="1:7" ht="12.75">
      <c r="A292" s="42" t="s">
        <v>138</v>
      </c>
      <c r="B292" s="41" t="s">
        <v>202</v>
      </c>
      <c r="C292" s="39"/>
      <c r="D292" s="40"/>
      <c r="G292" s="21"/>
    </row>
    <row r="293" spans="1:7" ht="15.75">
      <c r="A293" s="15" t="s">
        <v>177</v>
      </c>
      <c r="B293" s="17"/>
      <c r="C293" s="36"/>
      <c r="D293" s="17" t="s">
        <v>8</v>
      </c>
      <c r="E293" t="s">
        <v>178</v>
      </c>
      <c r="G293" s="21"/>
    </row>
    <row r="294" spans="1:7" ht="67.5">
      <c r="A294" s="3" t="s">
        <v>39</v>
      </c>
      <c r="B294" s="3" t="s">
        <v>19</v>
      </c>
      <c r="C294" s="3" t="s">
        <v>35</v>
      </c>
      <c r="D294" s="3" t="s">
        <v>27</v>
      </c>
      <c r="G294" s="21"/>
    </row>
    <row r="295" spans="1:7" ht="12.75">
      <c r="A295" s="3">
        <v>1</v>
      </c>
      <c r="B295" s="3">
        <v>2</v>
      </c>
      <c r="C295" s="3">
        <v>3</v>
      </c>
      <c r="D295" s="3">
        <v>4</v>
      </c>
      <c r="G295" s="21"/>
    </row>
    <row r="296" spans="1:7" ht="12.75">
      <c r="A296" s="3" t="s">
        <v>179</v>
      </c>
      <c r="B296" s="3"/>
      <c r="C296" s="3"/>
      <c r="D296" s="31" t="str">
        <f>B269</f>
        <v>1000</v>
      </c>
      <c r="G296" s="21"/>
    </row>
    <row r="297" spans="1:7" ht="12.75">
      <c r="A297" s="41"/>
      <c r="B297" s="43"/>
      <c r="C297" s="43"/>
      <c r="D297" s="43"/>
      <c r="G297" s="21"/>
    </row>
    <row r="298" spans="1:7" ht="12.75">
      <c r="A298" s="44" t="s">
        <v>180</v>
      </c>
      <c r="B298" s="44"/>
      <c r="C298" s="43"/>
      <c r="D298" s="43"/>
      <c r="G298" s="21"/>
    </row>
    <row r="300" ht="12.75">
      <c r="B300" t="s">
        <v>203</v>
      </c>
    </row>
  </sheetData>
  <sheetProtection/>
  <mergeCells count="28">
    <mergeCell ref="A9:G9"/>
    <mergeCell ref="A11:A12"/>
    <mergeCell ref="B11:E11"/>
    <mergeCell ref="A16:G16"/>
    <mergeCell ref="A18:A19"/>
    <mergeCell ref="B18:I18"/>
    <mergeCell ref="A24:G24"/>
    <mergeCell ref="A30:G30"/>
    <mergeCell ref="A36:G36"/>
    <mergeCell ref="A65:G65"/>
    <mergeCell ref="A92:G92"/>
    <mergeCell ref="A124:G124"/>
    <mergeCell ref="A131:G131"/>
    <mergeCell ref="A149:C149"/>
    <mergeCell ref="A191:G191"/>
    <mergeCell ref="A193:A194"/>
    <mergeCell ref="B193:E193"/>
    <mergeCell ref="A198:G198"/>
    <mergeCell ref="A255:G255"/>
    <mergeCell ref="A261:G261"/>
    <mergeCell ref="C282:D282"/>
    <mergeCell ref="C283:D283"/>
    <mergeCell ref="A200:A201"/>
    <mergeCell ref="B200:H200"/>
    <mergeCell ref="A206:G206"/>
    <mergeCell ref="A214:G214"/>
    <mergeCell ref="A220:G220"/>
    <mergeCell ref="A227:G227"/>
  </mergeCells>
  <printOptions/>
  <pageMargins left="0.57" right="0.75" top="0.17" bottom="0.22" header="0.17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2011-04-13T12:42:07Z</cp:lastPrinted>
  <dcterms:created xsi:type="dcterms:W3CDTF">2005-05-06T07:36:33Z</dcterms:created>
  <dcterms:modified xsi:type="dcterms:W3CDTF">2011-04-14T09:28:50Z</dcterms:modified>
  <cp:category/>
  <cp:version/>
  <cp:contentType/>
  <cp:contentStatus/>
</cp:coreProperties>
</file>